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4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405" windowWidth="23715" windowHeight="11220" activeTab="4"/>
  </bookViews>
  <sheets>
    <sheet name="SIMes_all protio" sheetId="1" r:id="rId1"/>
    <sheet name="IMes_imidazole_HCl" sheetId="2" r:id="rId2"/>
    <sheet name="IMes_10imidazole_HCl" sheetId="4" r:id="rId3"/>
    <sheet name="SIMes_all protio ethanol" sheetId="3" r:id="rId4"/>
    <sheet name="compare" sheetId="5" r:id="rId5"/>
  </sheets>
  <externalReferences>
    <externalReference r:id="rId6"/>
  </externalReferences>
  <calcPr calcId="145621"/>
</workbook>
</file>

<file path=xl/calcChain.xml><?xml version="1.0" encoding="utf-8"?>
<calcChain xmlns="http://schemas.openxmlformats.org/spreadsheetml/2006/main">
  <c r="K34" i="4" l="1"/>
  <c r="K33" i="4"/>
  <c r="K32" i="4"/>
  <c r="J34" i="4"/>
  <c r="J33" i="4"/>
  <c r="J32" i="4"/>
  <c r="I34" i="4"/>
  <c r="I33" i="4"/>
  <c r="I32" i="4"/>
  <c r="H34" i="4"/>
  <c r="H33" i="4"/>
  <c r="H32" i="4"/>
  <c r="G34" i="4"/>
  <c r="G33" i="4"/>
  <c r="G32" i="4"/>
  <c r="F34" i="4"/>
  <c r="F33" i="4"/>
  <c r="F32" i="4"/>
  <c r="E34" i="4"/>
  <c r="E33" i="4"/>
  <c r="E32" i="4"/>
  <c r="D34" i="4"/>
  <c r="D33" i="4"/>
  <c r="D32" i="4"/>
  <c r="C34" i="4"/>
  <c r="C33" i="4"/>
  <c r="C32" i="4"/>
  <c r="B34" i="4"/>
  <c r="B33" i="4"/>
  <c r="B32" i="4"/>
  <c r="I24" i="4"/>
  <c r="I25" i="4"/>
  <c r="I26" i="4"/>
  <c r="I27" i="4"/>
  <c r="I28" i="4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9" i="2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9" i="3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9" i="4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9" i="1"/>
</calcChain>
</file>

<file path=xl/sharedStrings.xml><?xml version="1.0" encoding="utf-8"?>
<sst xmlns="http://schemas.openxmlformats.org/spreadsheetml/2006/main" count="133" uniqueCount="49">
  <si>
    <t>3 uL NCMe (3 fold - 2 fold excess)</t>
  </si>
  <si>
    <t>3mL MeOD</t>
  </si>
  <si>
    <t>Field/G</t>
  </si>
  <si>
    <t>A</t>
  </si>
  <si>
    <t>B</t>
  </si>
  <si>
    <t>OH-meod</t>
  </si>
  <si>
    <t>CH3-meod (3 1H)</t>
  </si>
  <si>
    <t>coord NCMe</t>
  </si>
  <si>
    <t>free NCMe (3 1H)</t>
  </si>
  <si>
    <t>0.0130g imidazole (11 fold; 8 fold excess)</t>
  </si>
  <si>
    <t>0.0110g IrCl(SIMes)(COD)</t>
  </si>
  <si>
    <t>total imidazole</t>
  </si>
  <si>
    <t>Adding 15uL 1M HCL</t>
  </si>
  <si>
    <t>70G</t>
  </si>
  <si>
    <t>without HCl</t>
  </si>
  <si>
    <t>with HCl</t>
  </si>
  <si>
    <t>OH-methanol</t>
  </si>
  <si>
    <t>CH3-methanol</t>
  </si>
  <si>
    <t>NCMe</t>
  </si>
  <si>
    <t>80G</t>
  </si>
  <si>
    <t>at 70G / s</t>
  </si>
  <si>
    <t>0.0114g IrCl(IMes)(COD)</t>
  </si>
  <si>
    <t>0.0313g imidazole (27 fold;  24 fold excess)</t>
  </si>
  <si>
    <t>Bubb;ing time (s)</t>
  </si>
  <si>
    <t>0.0124g IrCl(IMes)(COD)</t>
  </si>
  <si>
    <t>0.0132g imidazole (10 fold;  7 fold excess)</t>
  </si>
  <si>
    <t>Field / G</t>
  </si>
  <si>
    <t xml:space="preserve">15uL 1M  HCl </t>
  </si>
  <si>
    <t>60G</t>
  </si>
  <si>
    <t>A with HCl</t>
  </si>
  <si>
    <t>B with HCl</t>
  </si>
  <si>
    <t>OH-meod HCl</t>
  </si>
  <si>
    <t>CH3-meod</t>
  </si>
  <si>
    <t>CH3-meod Hcl</t>
  </si>
  <si>
    <t>NCMe_HCl</t>
  </si>
  <si>
    <t>No HCl</t>
  </si>
  <si>
    <t>5 mM HCl</t>
  </si>
  <si>
    <t>70 G, 60 s bubbling</t>
  </si>
  <si>
    <t>OH-</t>
  </si>
  <si>
    <t>methanol</t>
  </si>
  <si>
    <r>
      <t>CH</t>
    </r>
    <r>
      <rPr>
        <b/>
        <vertAlign val="subscript"/>
        <sz val="13"/>
        <color rgb="FF2B812B"/>
        <rFont val="Arial"/>
        <family val="2"/>
      </rPr>
      <t>3</t>
    </r>
    <r>
      <rPr>
        <b/>
        <sz val="13"/>
        <color rgb="FF2B812B"/>
        <rFont val="Arial"/>
        <family val="2"/>
      </rPr>
      <t>-methanol</t>
    </r>
  </si>
  <si>
    <t>IMes</t>
  </si>
  <si>
    <t>SIMes</t>
  </si>
  <si>
    <t>27 fold</t>
  </si>
  <si>
    <t>1H</t>
  </si>
  <si>
    <t>no HCl</t>
  </si>
  <si>
    <t>13C IMes</t>
  </si>
  <si>
    <t>Ncme</t>
  </si>
  <si>
    <r>
      <t>CH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-methanol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</si>
</sst>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1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8"/>
      <name val="Arial"/>
      <family val="2"/>
    </font>
    <font>
      <b/>
      <sz val="13"/>
      <color rgb="FF000000"/>
      <name val="Arial"/>
      <family val="2"/>
    </font>
    <font>
      <b/>
      <sz val="13"/>
      <color rgb="FF302AA0"/>
      <name val="Arial"/>
      <family val="2"/>
    </font>
    <font>
      <b/>
      <sz val="13"/>
      <color rgb="FFC00000"/>
      <name val="Arial"/>
      <family val="2"/>
    </font>
    <font>
      <b/>
      <sz val="13"/>
      <color rgb="FF2B812B"/>
      <name val="Arial"/>
      <family val="2"/>
    </font>
    <font>
      <b/>
      <vertAlign val="subscript"/>
      <sz val="13"/>
      <color rgb="FF2B812B"/>
      <name val="Arial"/>
      <family val="2"/>
    </font>
    <font>
      <b/>
      <sz val="13"/>
      <color rgb="FF7030A0"/>
      <name val="Arial"/>
      <family val="2"/>
    </font>
    <font>
      <sz val="13"/>
      <color rgb="FF000000"/>
      <name val="Arial"/>
      <family val="2"/>
    </font>
    <font>
      <sz val="13"/>
      <color rgb="FF302AA0"/>
      <name val="Arial"/>
      <family val="2"/>
    </font>
    <font>
      <sz val="13"/>
      <color rgb="FFC00000"/>
      <name val="Arial"/>
      <family val="2"/>
    </font>
    <font>
      <sz val="13"/>
      <color rgb="FF2B812B"/>
      <name val="Arial"/>
      <family val="2"/>
    </font>
    <font>
      <sz val="13"/>
      <color rgb="FF7030A0"/>
      <name val="Arial"/>
      <family val="2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/>
    <xf numFmtId="164" fontId="0" fillId="0" borderId="0" xfId="0" applyNumberFormat="1"/>
    <xf numFmtId="0" fontId="1" fillId="0" borderId="0" xfId="0" applyFont="1"/>
    <xf numFmtId="165" fontId="0" fillId="0" borderId="0" xfId="0" applyNumberFormat="1"/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 readingOrder="1"/>
    </xf>
    <xf numFmtId="0" fontId="4" fillId="0" borderId="1" xfId="0" applyFont="1" applyBorder="1" applyAlignment="1">
      <alignment horizontal="center" wrapText="1" readingOrder="1"/>
    </xf>
    <xf numFmtId="0" fontId="5" fillId="0" borderId="4" xfId="0" applyFont="1" applyBorder="1" applyAlignment="1">
      <alignment horizontal="center" wrapText="1" readingOrder="1"/>
    </xf>
    <xf numFmtId="0" fontId="5" fillId="0" borderId="5" xfId="0" applyFont="1" applyBorder="1" applyAlignment="1">
      <alignment horizontal="center" wrapText="1" readingOrder="1"/>
    </xf>
    <xf numFmtId="0" fontId="6" fillId="0" borderId="1" xfId="0" applyFont="1" applyBorder="1" applyAlignment="1">
      <alignment horizontal="center" wrapText="1" readingOrder="1"/>
    </xf>
    <xf numFmtId="0" fontId="8" fillId="0" borderId="1" xfId="0" applyFont="1" applyBorder="1" applyAlignment="1">
      <alignment horizontal="center" wrapText="1" readingOrder="1"/>
    </xf>
    <xf numFmtId="0" fontId="9" fillId="0" borderId="4" xfId="0" applyFont="1" applyBorder="1" applyAlignment="1">
      <alignment horizontal="center" wrapText="1" readingOrder="1"/>
    </xf>
    <xf numFmtId="0" fontId="9" fillId="0" borderId="5" xfId="0" applyFont="1" applyBorder="1" applyAlignment="1">
      <alignment horizontal="center" wrapText="1" readingOrder="1"/>
    </xf>
    <xf numFmtId="0" fontId="9" fillId="0" borderId="1" xfId="0" applyFont="1" applyBorder="1" applyAlignment="1">
      <alignment horizontal="center" wrapText="1" readingOrder="1"/>
    </xf>
    <xf numFmtId="0" fontId="10" fillId="0" borderId="1" xfId="0" applyFont="1" applyBorder="1" applyAlignment="1">
      <alignment horizontal="center" wrapText="1" readingOrder="1"/>
    </xf>
    <xf numFmtId="0" fontId="12" fillId="0" borderId="1" xfId="0" applyFont="1" applyBorder="1" applyAlignment="1">
      <alignment horizontal="center" wrapText="1" readingOrder="1"/>
    </xf>
    <xf numFmtId="0" fontId="13" fillId="0" borderId="1" xfId="0" applyFont="1" applyBorder="1" applyAlignment="1">
      <alignment horizontal="center" wrapText="1" readingOrder="1"/>
    </xf>
    <xf numFmtId="0" fontId="3" fillId="0" borderId="4" xfId="0" applyFont="1" applyBorder="1" applyAlignment="1">
      <alignment horizontal="left" vertical="center" wrapText="1" readingOrder="1"/>
    </xf>
    <xf numFmtId="0" fontId="3" fillId="0" borderId="5" xfId="0" applyFont="1" applyBorder="1" applyAlignment="1">
      <alignment horizontal="left" vertical="center" wrapText="1" readingOrder="1"/>
    </xf>
    <xf numFmtId="0" fontId="3" fillId="0" borderId="4" xfId="0" applyFont="1" applyBorder="1" applyAlignment="1">
      <alignment horizontal="center" wrapText="1" readingOrder="1"/>
    </xf>
    <xf numFmtId="0" fontId="3" fillId="0" borderId="5" xfId="0" applyFont="1" applyBorder="1" applyAlignment="1">
      <alignment horizontal="center" wrapText="1" readingOrder="1"/>
    </xf>
    <xf numFmtId="0" fontId="5" fillId="0" borderId="4" xfId="0" applyFont="1" applyBorder="1" applyAlignment="1">
      <alignment horizontal="center" wrapText="1" readingOrder="1"/>
    </xf>
    <xf numFmtId="0" fontId="5" fillId="0" borderId="5" xfId="0" applyFont="1" applyBorder="1" applyAlignment="1">
      <alignment horizontal="center" wrapText="1" readingOrder="1"/>
    </xf>
    <xf numFmtId="0" fontId="3" fillId="0" borderId="2" xfId="0" applyFont="1" applyBorder="1" applyAlignment="1">
      <alignment horizontal="center" wrapText="1" readingOrder="1"/>
    </xf>
    <xf numFmtId="0" fontId="3" fillId="0" borderId="6" xfId="0" applyFont="1" applyBorder="1" applyAlignment="1">
      <alignment horizontal="center" wrapText="1" readingOrder="1"/>
    </xf>
    <xf numFmtId="0" fontId="3" fillId="0" borderId="3" xfId="0" applyFont="1" applyBorder="1" applyAlignment="1">
      <alignment horizontal="center" wrapText="1" readingOrder="1"/>
    </xf>
    <xf numFmtId="0" fontId="11" fillId="0" borderId="4" xfId="0" applyFont="1" applyBorder="1" applyAlignment="1">
      <alignment horizontal="center" wrapText="1" readingOrder="1"/>
    </xf>
    <xf numFmtId="0" fontId="11" fillId="0" borderId="5" xfId="0" applyFont="1" applyBorder="1" applyAlignment="1">
      <alignment horizontal="center" wrapText="1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211626772459891E-2"/>
          <c:y val="3.4267036064936328E-2"/>
          <c:w val="0.87059843326035857"/>
          <c:h val="0.9314659278701273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'SIMes_all protio'!$B$8</c:f>
              <c:strCache>
                <c:ptCount val="1"/>
                <c:pt idx="0">
                  <c:v>A</c:v>
                </c:pt>
              </c:strCache>
            </c:strRef>
          </c:tx>
          <c:invertIfNegative val="0"/>
          <c:cat>
            <c:numRef>
              <c:f>'SIMes_all protio'!$A$9:$A$23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cat>
          <c:val>
            <c:numRef>
              <c:f>'SIMes_all protio'!$B$9:$B$23</c:f>
              <c:numCache>
                <c:formatCode>General</c:formatCode>
                <c:ptCount val="15"/>
                <c:pt idx="0">
                  <c:v>-9.2600000000000002E-2</c:v>
                </c:pt>
                <c:pt idx="1">
                  <c:v>-31.342199999999998</c:v>
                </c:pt>
                <c:pt idx="2">
                  <c:v>-52.522599999999997</c:v>
                </c:pt>
                <c:pt idx="3">
                  <c:v>-89.143199999999993</c:v>
                </c:pt>
                <c:pt idx="4">
                  <c:v>-145.78729999999999</c:v>
                </c:pt>
                <c:pt idx="5">
                  <c:v>-245.49340000000001</c:v>
                </c:pt>
                <c:pt idx="6">
                  <c:v>-438.30500000000001</c:v>
                </c:pt>
                <c:pt idx="7">
                  <c:v>-517.202</c:v>
                </c:pt>
                <c:pt idx="8">
                  <c:v>-387.24040000000002</c:v>
                </c:pt>
                <c:pt idx="9">
                  <c:v>-230.74359999999999</c:v>
                </c:pt>
                <c:pt idx="10">
                  <c:v>-133.0925</c:v>
                </c:pt>
                <c:pt idx="11">
                  <c:v>-88.091800000000006</c:v>
                </c:pt>
                <c:pt idx="12">
                  <c:v>-59.735799999999998</c:v>
                </c:pt>
                <c:pt idx="13">
                  <c:v>-39.5869</c:v>
                </c:pt>
                <c:pt idx="14">
                  <c:v>-32.078699999999998</c:v>
                </c:pt>
              </c:numCache>
            </c:numRef>
          </c:val>
        </c:ser>
        <c:ser>
          <c:idx val="2"/>
          <c:order val="1"/>
          <c:tx>
            <c:strRef>
              <c:f>'SIMes_all protio'!$C$8</c:f>
              <c:strCache>
                <c:ptCount val="1"/>
                <c:pt idx="0">
                  <c:v>B</c:v>
                </c:pt>
              </c:strCache>
            </c:strRef>
          </c:tx>
          <c:invertIfNegative val="0"/>
          <c:val>
            <c:numRef>
              <c:f>'SIMes_all protio'!$C$8:$C$23</c:f>
              <c:numCache>
                <c:formatCode>General</c:formatCode>
                <c:ptCount val="16"/>
                <c:pt idx="0">
                  <c:v>0</c:v>
                </c:pt>
                <c:pt idx="1">
                  <c:v>-8.0000000000000002E-3</c:v>
                </c:pt>
                <c:pt idx="2">
                  <c:v>-55.0762</c:v>
                </c:pt>
                <c:pt idx="3">
                  <c:v>-94.245699999999999</c:v>
                </c:pt>
                <c:pt idx="4">
                  <c:v>-164.2004</c:v>
                </c:pt>
                <c:pt idx="5">
                  <c:v>-269.11810000000003</c:v>
                </c:pt>
                <c:pt idx="6">
                  <c:v>-460.173</c:v>
                </c:pt>
                <c:pt idx="7">
                  <c:v>-295.9796</c:v>
                </c:pt>
                <c:pt idx="8">
                  <c:v>-196.958</c:v>
                </c:pt>
                <c:pt idx="9">
                  <c:v>-397.16379999999998</c:v>
                </c:pt>
                <c:pt idx="10">
                  <c:v>-435.41890000000001</c:v>
                </c:pt>
                <c:pt idx="11">
                  <c:v>-251.38310000000001</c:v>
                </c:pt>
                <c:pt idx="12">
                  <c:v>-167.02160000000001</c:v>
                </c:pt>
                <c:pt idx="13">
                  <c:v>-112.2484</c:v>
                </c:pt>
                <c:pt idx="14">
                  <c:v>-74.490600000000001</c:v>
                </c:pt>
                <c:pt idx="15">
                  <c:v>-59.360500000000002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7263360"/>
        <c:axId val="156119424"/>
      </c:barChart>
      <c:catAx>
        <c:axId val="137263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polarization transfer field / G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156119424"/>
        <c:crosses val="autoZero"/>
        <c:auto val="1"/>
        <c:lblAlgn val="ctr"/>
        <c:lblOffset val="100"/>
        <c:tickLblSkip val="2"/>
        <c:noMultiLvlLbl val="0"/>
      </c:catAx>
      <c:valAx>
        <c:axId val="1561194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enhancement / fold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372633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768153980752401"/>
          <c:y val="0.75553295421405653"/>
          <c:w val="4.6634977079477967E-2"/>
          <c:h val="0.1116229221347331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0"/>
      <c:rotY val="7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6866618198546779E-2"/>
          <c:y val="4.0557149534390394E-2"/>
          <c:w val="0.92384403442107033"/>
          <c:h val="0.91888570093121924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IMes_10imidazole_HCl!$B$31</c:f>
              <c:strCache>
                <c:ptCount val="1"/>
                <c:pt idx="0">
                  <c:v>A</c:v>
                </c:pt>
              </c:strCache>
            </c:strRef>
          </c:tx>
          <c:invertIfNegative val="0"/>
          <c:cat>
            <c:numRef>
              <c:f>IMes_10imidazole_HCl!$A$32:$A$34</c:f>
              <c:numCache>
                <c:formatCode>General</c:formatCode>
                <c:ptCount val="3"/>
                <c:pt idx="0">
                  <c:v>60</c:v>
                </c:pt>
                <c:pt idx="1">
                  <c:v>70</c:v>
                </c:pt>
                <c:pt idx="2">
                  <c:v>80</c:v>
                </c:pt>
              </c:numCache>
            </c:numRef>
          </c:cat>
          <c:val>
            <c:numRef>
              <c:f>IMes_10imidazole_HCl!$B$32:$B$34</c:f>
              <c:numCache>
                <c:formatCode>General</c:formatCode>
                <c:ptCount val="3"/>
                <c:pt idx="0">
                  <c:v>-791.30619999999999</c:v>
                </c:pt>
                <c:pt idx="1">
                  <c:v>-830.40710000000001</c:v>
                </c:pt>
                <c:pt idx="2">
                  <c:v>-379.21030000000002</c:v>
                </c:pt>
              </c:numCache>
            </c:numRef>
          </c:val>
        </c:ser>
        <c:ser>
          <c:idx val="1"/>
          <c:order val="1"/>
          <c:tx>
            <c:strRef>
              <c:f>IMes_10imidazole_HCl!$D$31</c:f>
              <c:strCache>
                <c:ptCount val="1"/>
                <c:pt idx="0">
                  <c:v>A with HCl</c:v>
                </c:pt>
              </c:strCache>
            </c:strRef>
          </c:tx>
          <c:invertIfNegative val="0"/>
          <c:cat>
            <c:numRef>
              <c:f>IMes_10imidazole_HCl!$A$32:$A$34</c:f>
              <c:numCache>
                <c:formatCode>General</c:formatCode>
                <c:ptCount val="3"/>
                <c:pt idx="0">
                  <c:v>60</c:v>
                </c:pt>
                <c:pt idx="1">
                  <c:v>70</c:v>
                </c:pt>
                <c:pt idx="2">
                  <c:v>80</c:v>
                </c:pt>
              </c:numCache>
            </c:numRef>
          </c:cat>
          <c:val>
            <c:numRef>
              <c:f>IMes_10imidazole_HCl!$D$32:$D$34</c:f>
              <c:numCache>
                <c:formatCode>General</c:formatCode>
                <c:ptCount val="3"/>
                <c:pt idx="0">
                  <c:v>-422.35050000000001</c:v>
                </c:pt>
                <c:pt idx="1">
                  <c:v>-571.06230000000005</c:v>
                </c:pt>
                <c:pt idx="2">
                  <c:v>-494.0829</c:v>
                </c:pt>
              </c:numCache>
            </c:numRef>
          </c:val>
        </c:ser>
        <c:ser>
          <c:idx val="2"/>
          <c:order val="2"/>
          <c:tx>
            <c:strRef>
              <c:f>IMes_10imidazole_HCl!$C$31</c:f>
              <c:strCache>
                <c:ptCount val="1"/>
                <c:pt idx="0">
                  <c:v>B</c:v>
                </c:pt>
              </c:strCache>
            </c:strRef>
          </c:tx>
          <c:invertIfNegative val="0"/>
          <c:cat>
            <c:numRef>
              <c:f>IMes_10imidazole_HCl!$A$32:$A$34</c:f>
              <c:numCache>
                <c:formatCode>General</c:formatCode>
                <c:ptCount val="3"/>
                <c:pt idx="0">
                  <c:v>60</c:v>
                </c:pt>
                <c:pt idx="1">
                  <c:v>70</c:v>
                </c:pt>
                <c:pt idx="2">
                  <c:v>80</c:v>
                </c:pt>
              </c:numCache>
            </c:numRef>
          </c:cat>
          <c:val>
            <c:numRef>
              <c:f>IMes_10imidazole_HCl!$C$32:$C$34</c:f>
              <c:numCache>
                <c:formatCode>General</c:formatCode>
                <c:ptCount val="3"/>
                <c:pt idx="0">
                  <c:v>-664.02369999999996</c:v>
                </c:pt>
                <c:pt idx="1">
                  <c:v>-606.09</c:v>
                </c:pt>
                <c:pt idx="2">
                  <c:v>-746.59659999999997</c:v>
                </c:pt>
              </c:numCache>
            </c:numRef>
          </c:val>
        </c:ser>
        <c:ser>
          <c:idx val="3"/>
          <c:order val="3"/>
          <c:tx>
            <c:strRef>
              <c:f>IMes_10imidazole_HCl!$E$31</c:f>
              <c:strCache>
                <c:ptCount val="1"/>
                <c:pt idx="0">
                  <c:v>B with HCl</c:v>
                </c:pt>
              </c:strCache>
            </c:strRef>
          </c:tx>
          <c:invertIfNegative val="0"/>
          <c:cat>
            <c:numRef>
              <c:f>IMes_10imidazole_HCl!$A$32:$A$34</c:f>
              <c:numCache>
                <c:formatCode>General</c:formatCode>
                <c:ptCount val="3"/>
                <c:pt idx="0">
                  <c:v>60</c:v>
                </c:pt>
                <c:pt idx="1">
                  <c:v>70</c:v>
                </c:pt>
                <c:pt idx="2">
                  <c:v>80</c:v>
                </c:pt>
              </c:numCache>
            </c:numRef>
          </c:cat>
          <c:val>
            <c:numRef>
              <c:f>IMes_10imidazole_HCl!$E$32:$E$34</c:f>
              <c:numCache>
                <c:formatCode>General</c:formatCode>
                <c:ptCount val="3"/>
                <c:pt idx="0">
                  <c:v>-574.93219999999997</c:v>
                </c:pt>
                <c:pt idx="1">
                  <c:v>-455.86610000000002</c:v>
                </c:pt>
                <c:pt idx="2">
                  <c:v>-636.21100000000001</c:v>
                </c:pt>
              </c:numCache>
            </c:numRef>
          </c:val>
        </c:ser>
        <c:ser>
          <c:idx val="4"/>
          <c:order val="4"/>
          <c:tx>
            <c:strRef>
              <c:f>IMes_10imidazole_HCl!$F$31</c:f>
              <c:strCache>
                <c:ptCount val="1"/>
                <c:pt idx="0">
                  <c:v>OH-meod</c:v>
                </c:pt>
              </c:strCache>
            </c:strRef>
          </c:tx>
          <c:invertIfNegative val="0"/>
          <c:cat>
            <c:numRef>
              <c:f>IMes_10imidazole_HCl!$A$32:$A$34</c:f>
              <c:numCache>
                <c:formatCode>General</c:formatCode>
                <c:ptCount val="3"/>
                <c:pt idx="0">
                  <c:v>60</c:v>
                </c:pt>
                <c:pt idx="1">
                  <c:v>70</c:v>
                </c:pt>
                <c:pt idx="2">
                  <c:v>80</c:v>
                </c:pt>
              </c:numCache>
            </c:numRef>
          </c:cat>
          <c:val>
            <c:numRef>
              <c:f>IMes_10imidazole_HCl!$F$32:$F$34</c:f>
              <c:numCache>
                <c:formatCode>General</c:formatCode>
                <c:ptCount val="3"/>
                <c:pt idx="0">
                  <c:v>1.3206</c:v>
                </c:pt>
                <c:pt idx="1">
                  <c:v>1.4178999999999999</c:v>
                </c:pt>
                <c:pt idx="2">
                  <c:v>0.82040000000000002</c:v>
                </c:pt>
              </c:numCache>
            </c:numRef>
          </c:val>
        </c:ser>
        <c:ser>
          <c:idx val="5"/>
          <c:order val="5"/>
          <c:tx>
            <c:strRef>
              <c:f>IMes_10imidazole_HCl!$G$31</c:f>
              <c:strCache>
                <c:ptCount val="1"/>
                <c:pt idx="0">
                  <c:v>OH-meod HCl</c:v>
                </c:pt>
              </c:strCache>
            </c:strRef>
          </c:tx>
          <c:invertIfNegative val="0"/>
          <c:cat>
            <c:numRef>
              <c:f>IMes_10imidazole_HCl!$A$32:$A$34</c:f>
              <c:numCache>
                <c:formatCode>General</c:formatCode>
                <c:ptCount val="3"/>
                <c:pt idx="0">
                  <c:v>60</c:v>
                </c:pt>
                <c:pt idx="1">
                  <c:v>70</c:v>
                </c:pt>
                <c:pt idx="2">
                  <c:v>80</c:v>
                </c:pt>
              </c:numCache>
            </c:numRef>
          </c:cat>
          <c:val>
            <c:numRef>
              <c:f>IMes_10imidazole_HCl!$G$32:$G$34</c:f>
              <c:numCache>
                <c:formatCode>General</c:formatCode>
                <c:ptCount val="3"/>
                <c:pt idx="0">
                  <c:v>-24.009</c:v>
                </c:pt>
                <c:pt idx="1">
                  <c:v>-21.846800000000002</c:v>
                </c:pt>
                <c:pt idx="2">
                  <c:v>-9.5990000000000002</c:v>
                </c:pt>
              </c:numCache>
            </c:numRef>
          </c:val>
        </c:ser>
        <c:ser>
          <c:idx val="6"/>
          <c:order val="6"/>
          <c:tx>
            <c:strRef>
              <c:f>IMes_10imidazole_HCl!$H$31</c:f>
              <c:strCache>
                <c:ptCount val="1"/>
                <c:pt idx="0">
                  <c:v>CH3-meod</c:v>
                </c:pt>
              </c:strCache>
            </c:strRef>
          </c:tx>
          <c:invertIfNegative val="0"/>
          <c:cat>
            <c:numRef>
              <c:f>IMes_10imidazole_HCl!$A$32:$A$34</c:f>
              <c:numCache>
                <c:formatCode>General</c:formatCode>
                <c:ptCount val="3"/>
                <c:pt idx="0">
                  <c:v>60</c:v>
                </c:pt>
                <c:pt idx="1">
                  <c:v>70</c:v>
                </c:pt>
                <c:pt idx="2">
                  <c:v>80</c:v>
                </c:pt>
              </c:numCache>
            </c:numRef>
          </c:cat>
          <c:val>
            <c:numRef>
              <c:f>IMes_10imidazole_HCl!$H$32:$H$34</c:f>
              <c:numCache>
                <c:formatCode>General</c:formatCode>
                <c:ptCount val="3"/>
                <c:pt idx="0">
                  <c:v>2.5752999999999999</c:v>
                </c:pt>
                <c:pt idx="1">
                  <c:v>2.6034000000000002</c:v>
                </c:pt>
                <c:pt idx="2">
                  <c:v>1.8315999999999999</c:v>
                </c:pt>
              </c:numCache>
            </c:numRef>
          </c:val>
        </c:ser>
        <c:ser>
          <c:idx val="7"/>
          <c:order val="7"/>
          <c:tx>
            <c:strRef>
              <c:f>IMes_10imidazole_HCl!$I$31</c:f>
              <c:strCache>
                <c:ptCount val="1"/>
                <c:pt idx="0">
                  <c:v>CH3-meod Hcl</c:v>
                </c:pt>
              </c:strCache>
            </c:strRef>
          </c:tx>
          <c:invertIfNegative val="0"/>
          <c:cat>
            <c:numRef>
              <c:f>IMes_10imidazole_HCl!$A$32:$A$34</c:f>
              <c:numCache>
                <c:formatCode>General</c:formatCode>
                <c:ptCount val="3"/>
                <c:pt idx="0">
                  <c:v>60</c:v>
                </c:pt>
                <c:pt idx="1">
                  <c:v>70</c:v>
                </c:pt>
                <c:pt idx="2">
                  <c:v>80</c:v>
                </c:pt>
              </c:numCache>
            </c:numRef>
          </c:cat>
          <c:val>
            <c:numRef>
              <c:f>IMes_10imidazole_HCl!$I$32:$I$34</c:f>
              <c:numCache>
                <c:formatCode>General</c:formatCode>
                <c:ptCount val="3"/>
                <c:pt idx="0">
                  <c:v>2.2772000000000001</c:v>
                </c:pt>
                <c:pt idx="1">
                  <c:v>2.2854999999999999</c:v>
                </c:pt>
                <c:pt idx="2">
                  <c:v>1.6839</c:v>
                </c:pt>
              </c:numCache>
            </c:numRef>
          </c:val>
        </c:ser>
        <c:ser>
          <c:idx val="8"/>
          <c:order val="8"/>
          <c:tx>
            <c:strRef>
              <c:f>IMes_10imidazole_HCl!$J$31</c:f>
              <c:strCache>
                <c:ptCount val="1"/>
                <c:pt idx="0">
                  <c:v>NCMe</c:v>
                </c:pt>
              </c:strCache>
            </c:strRef>
          </c:tx>
          <c:invertIfNegative val="0"/>
          <c:cat>
            <c:numRef>
              <c:f>IMes_10imidazole_HCl!$A$32:$A$34</c:f>
              <c:numCache>
                <c:formatCode>General</c:formatCode>
                <c:ptCount val="3"/>
                <c:pt idx="0">
                  <c:v>60</c:v>
                </c:pt>
                <c:pt idx="1">
                  <c:v>70</c:v>
                </c:pt>
                <c:pt idx="2">
                  <c:v>80</c:v>
                </c:pt>
              </c:numCache>
            </c:numRef>
          </c:cat>
          <c:val>
            <c:numRef>
              <c:f>IMes_10imidazole_HCl!$J$32:$J$34</c:f>
              <c:numCache>
                <c:formatCode>General</c:formatCode>
                <c:ptCount val="3"/>
                <c:pt idx="0">
                  <c:v>-29.7333</c:v>
                </c:pt>
                <c:pt idx="1">
                  <c:v>-35.335500000000003</c:v>
                </c:pt>
                <c:pt idx="2">
                  <c:v>-43.7851</c:v>
                </c:pt>
              </c:numCache>
            </c:numRef>
          </c:val>
        </c:ser>
        <c:ser>
          <c:idx val="9"/>
          <c:order val="9"/>
          <c:tx>
            <c:strRef>
              <c:f>IMes_10imidazole_HCl!$K$31</c:f>
              <c:strCache>
                <c:ptCount val="1"/>
                <c:pt idx="0">
                  <c:v>NCMe_HCl</c:v>
                </c:pt>
              </c:strCache>
            </c:strRef>
          </c:tx>
          <c:invertIfNegative val="0"/>
          <c:cat>
            <c:numRef>
              <c:f>IMes_10imidazole_HCl!$A$32:$A$34</c:f>
              <c:numCache>
                <c:formatCode>General</c:formatCode>
                <c:ptCount val="3"/>
                <c:pt idx="0">
                  <c:v>60</c:v>
                </c:pt>
                <c:pt idx="1">
                  <c:v>70</c:v>
                </c:pt>
                <c:pt idx="2">
                  <c:v>80</c:v>
                </c:pt>
              </c:numCache>
            </c:numRef>
          </c:cat>
          <c:val>
            <c:numRef>
              <c:f>IMes_10imidazole_HCl!$K$32:$K$34</c:f>
              <c:numCache>
                <c:formatCode>General</c:formatCode>
                <c:ptCount val="3"/>
                <c:pt idx="0">
                  <c:v>-6.6257000000000001</c:v>
                </c:pt>
                <c:pt idx="1">
                  <c:v>-16.4346</c:v>
                </c:pt>
                <c:pt idx="2">
                  <c:v>-22.007200000000001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one"/>
        <c:axId val="146619008"/>
        <c:axId val="146641280"/>
        <c:axId val="146632704"/>
      </c:bar3DChart>
      <c:catAx>
        <c:axId val="146619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6641280"/>
        <c:crosses val="autoZero"/>
        <c:auto val="1"/>
        <c:lblAlgn val="ctr"/>
        <c:lblOffset val="100"/>
        <c:noMultiLvlLbl val="0"/>
      </c:catAx>
      <c:valAx>
        <c:axId val="1466412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46619008"/>
        <c:crosses val="autoZero"/>
        <c:crossBetween val="between"/>
      </c:valAx>
      <c:serAx>
        <c:axId val="146632704"/>
        <c:scaling>
          <c:orientation val="minMax"/>
        </c:scaling>
        <c:delete val="0"/>
        <c:axPos val="b"/>
        <c:majorTickMark val="out"/>
        <c:minorTickMark val="none"/>
        <c:tickLblPos val="nextTo"/>
        <c:crossAx val="146641280"/>
        <c:crosses val="autoZero"/>
      </c:ser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211626772459891E-2"/>
          <c:y val="3.4267036064936328E-2"/>
          <c:w val="0.87059843326035857"/>
          <c:h val="0.9314659278701273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'SIMes_all protio ethanol'!$B$8</c:f>
              <c:strCache>
                <c:ptCount val="1"/>
                <c:pt idx="0">
                  <c:v>A</c:v>
                </c:pt>
              </c:strCache>
            </c:strRef>
          </c:tx>
          <c:invertIfNegative val="0"/>
          <c:cat>
            <c:numRef>
              <c:f>'SIMes_all protio ethanol'!$A$9:$A$23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cat>
          <c:val>
            <c:numRef>
              <c:f>'SIMes_all protio ethanol'!$B$9:$B$23</c:f>
              <c:numCache>
                <c:formatCode>General</c:formatCode>
                <c:ptCount val="15"/>
                <c:pt idx="0">
                  <c:v>-1.0934999999999999</c:v>
                </c:pt>
                <c:pt idx="1">
                  <c:v>-2.4523000000000001</c:v>
                </c:pt>
                <c:pt idx="2">
                  <c:v>-2.9792999999999998</c:v>
                </c:pt>
                <c:pt idx="3">
                  <c:v>-3.5863</c:v>
                </c:pt>
                <c:pt idx="4">
                  <c:v>-4.4835000000000003</c:v>
                </c:pt>
                <c:pt idx="5">
                  <c:v>-5.6025999999999998</c:v>
                </c:pt>
                <c:pt idx="6">
                  <c:v>-8.5422999999999991</c:v>
                </c:pt>
                <c:pt idx="7">
                  <c:v>-12.336</c:v>
                </c:pt>
                <c:pt idx="8">
                  <c:v>-9.2003000000000004</c:v>
                </c:pt>
                <c:pt idx="9">
                  <c:v>-5.7766000000000002</c:v>
                </c:pt>
                <c:pt idx="10">
                  <c:v>-4.4225000000000003</c:v>
                </c:pt>
                <c:pt idx="11">
                  <c:v>-4.2263000000000002</c:v>
                </c:pt>
                <c:pt idx="12">
                  <c:v>-3.7755000000000001</c:v>
                </c:pt>
                <c:pt idx="13">
                  <c:v>-3.3647</c:v>
                </c:pt>
                <c:pt idx="14">
                  <c:v>-3.1932</c:v>
                </c:pt>
              </c:numCache>
            </c:numRef>
          </c:val>
        </c:ser>
        <c:ser>
          <c:idx val="0"/>
          <c:order val="1"/>
          <c:tx>
            <c:strRef>
              <c:f>'SIMes_all protio ethanol'!$C$8</c:f>
              <c:strCache>
                <c:ptCount val="1"/>
                <c:pt idx="0">
                  <c:v>B</c:v>
                </c:pt>
              </c:strCache>
            </c:strRef>
          </c:tx>
          <c:invertIfNegative val="0"/>
          <c:val>
            <c:numRef>
              <c:f>'SIMes_all protio ethanol'!$C$8:$C$23</c:f>
              <c:numCache>
                <c:formatCode>General</c:formatCode>
                <c:ptCount val="16"/>
                <c:pt idx="0">
                  <c:v>0</c:v>
                </c:pt>
                <c:pt idx="1">
                  <c:v>-1.4410000000000001</c:v>
                </c:pt>
                <c:pt idx="2">
                  <c:v>-3.4866999999999999</c:v>
                </c:pt>
                <c:pt idx="3">
                  <c:v>-4.5724999999999998</c:v>
                </c:pt>
                <c:pt idx="4">
                  <c:v>-5.8613</c:v>
                </c:pt>
                <c:pt idx="5">
                  <c:v>-7.4337999999999997</c:v>
                </c:pt>
                <c:pt idx="6">
                  <c:v>-10.470499999999999</c:v>
                </c:pt>
                <c:pt idx="7">
                  <c:v>-17.140899999999998</c:v>
                </c:pt>
                <c:pt idx="8">
                  <c:v>-22.725000000000001</c:v>
                </c:pt>
                <c:pt idx="9">
                  <c:v>-15.618</c:v>
                </c:pt>
                <c:pt idx="10">
                  <c:v>-10.234400000000001</c:v>
                </c:pt>
                <c:pt idx="11">
                  <c:v>-7.6768999999999998</c:v>
                </c:pt>
                <c:pt idx="12">
                  <c:v>-7.5922000000000001</c:v>
                </c:pt>
                <c:pt idx="13">
                  <c:v>-6.4109999999999996</c:v>
                </c:pt>
                <c:pt idx="14">
                  <c:v>-5.6178999999999997</c:v>
                </c:pt>
                <c:pt idx="15">
                  <c:v>-5.5330000000000004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6741120"/>
        <c:axId val="146743296"/>
      </c:barChart>
      <c:catAx>
        <c:axId val="146741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polarization transfer field / G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46743296"/>
        <c:crosses val="autoZero"/>
        <c:auto val="1"/>
        <c:lblAlgn val="ctr"/>
        <c:lblOffset val="100"/>
        <c:tickLblSkip val="2"/>
        <c:noMultiLvlLbl val="0"/>
      </c:catAx>
      <c:valAx>
        <c:axId val="1467432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enhancement / fold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1467411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2768153980752401"/>
          <c:y val="0.75553295421405653"/>
          <c:w val="4.6634977079477967E-2"/>
          <c:h val="0.1116229221347331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free NCMe (3 1H)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4571741032370954E-2"/>
          <c:y val="0.19480351414406533"/>
          <c:w val="0.87490135608048991"/>
          <c:h val="0.7537959317585302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'SIMes_all protio ethanol'!$J$8</c:f>
              <c:strCache>
                <c:ptCount val="1"/>
                <c:pt idx="0">
                  <c:v>free NCMe (3 1H)</c:v>
                </c:pt>
              </c:strCache>
            </c:strRef>
          </c:tx>
          <c:invertIfNegative val="0"/>
          <c:cat>
            <c:numRef>
              <c:f>'SIMes_all protio ethanol'!$A$9:$A$23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cat>
          <c:val>
            <c:numRef>
              <c:f>'SIMes_all protio ethanol'!$J$9:$J$23</c:f>
              <c:numCache>
                <c:formatCode>General</c:formatCode>
                <c:ptCount val="15"/>
                <c:pt idx="0">
                  <c:v>1.2367999999999999</c:v>
                </c:pt>
                <c:pt idx="1">
                  <c:v>0.87870000000000004</c:v>
                </c:pt>
                <c:pt idx="2">
                  <c:v>0.70530000000000004</c:v>
                </c:pt>
                <c:pt idx="3">
                  <c:v>0.56469999999999998</c:v>
                </c:pt>
                <c:pt idx="4">
                  <c:v>0.89229999999999998</c:v>
                </c:pt>
                <c:pt idx="5">
                  <c:v>1.8428</c:v>
                </c:pt>
                <c:pt idx="6">
                  <c:v>3.8321000000000001</c:v>
                </c:pt>
                <c:pt idx="7">
                  <c:v>4.3813000000000004</c:v>
                </c:pt>
                <c:pt idx="8">
                  <c:v>2.2389999999999999</c:v>
                </c:pt>
                <c:pt idx="9">
                  <c:v>-0.2581</c:v>
                </c:pt>
                <c:pt idx="10">
                  <c:v>-1.9404999999999999</c:v>
                </c:pt>
                <c:pt idx="11">
                  <c:v>-3.4533</c:v>
                </c:pt>
                <c:pt idx="12">
                  <c:v>-4.0621</c:v>
                </c:pt>
                <c:pt idx="13">
                  <c:v>-3.2938999999999998</c:v>
                </c:pt>
                <c:pt idx="14">
                  <c:v>-4.7885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6763776"/>
        <c:axId val="146765312"/>
      </c:barChart>
      <c:catAx>
        <c:axId val="146763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6765312"/>
        <c:crosses val="autoZero"/>
        <c:auto val="1"/>
        <c:lblAlgn val="ctr"/>
        <c:lblOffset val="100"/>
        <c:noMultiLvlLbl val="0"/>
      </c:catAx>
      <c:valAx>
        <c:axId val="1467653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467637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indazole SIMes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5.2057839100387679E-2"/>
          <c:y val="3.4954799870495545E-2"/>
          <c:w val="0.92713946880493148"/>
          <c:h val="0.9300904002590089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'SIMes_all protio ethanol'!$B$8</c:f>
              <c:strCache>
                <c:ptCount val="1"/>
                <c:pt idx="0">
                  <c:v>A</c:v>
                </c:pt>
              </c:strCache>
            </c:strRef>
          </c:tx>
          <c:marker>
            <c:symbol val="none"/>
          </c:marker>
          <c:xVal>
            <c:numRef>
              <c:f>'SIMes_all protio ethanol'!$A$9:$A$23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xVal>
          <c:yVal>
            <c:numRef>
              <c:f>'SIMes_all protio ethanol'!$B$9:$B$23</c:f>
              <c:numCache>
                <c:formatCode>General</c:formatCode>
                <c:ptCount val="15"/>
                <c:pt idx="0">
                  <c:v>-1.0934999999999999</c:v>
                </c:pt>
                <c:pt idx="1">
                  <c:v>-2.4523000000000001</c:v>
                </c:pt>
                <c:pt idx="2">
                  <c:v>-2.9792999999999998</c:v>
                </c:pt>
                <c:pt idx="3">
                  <c:v>-3.5863</c:v>
                </c:pt>
                <c:pt idx="4">
                  <c:v>-4.4835000000000003</c:v>
                </c:pt>
                <c:pt idx="5">
                  <c:v>-5.6025999999999998</c:v>
                </c:pt>
                <c:pt idx="6">
                  <c:v>-8.5422999999999991</c:v>
                </c:pt>
                <c:pt idx="7">
                  <c:v>-12.336</c:v>
                </c:pt>
                <c:pt idx="8">
                  <c:v>-9.2003000000000004</c:v>
                </c:pt>
                <c:pt idx="9">
                  <c:v>-5.7766000000000002</c:v>
                </c:pt>
                <c:pt idx="10">
                  <c:v>-4.4225000000000003</c:v>
                </c:pt>
                <c:pt idx="11">
                  <c:v>-4.2263000000000002</c:v>
                </c:pt>
                <c:pt idx="12">
                  <c:v>-3.7755000000000001</c:v>
                </c:pt>
                <c:pt idx="13">
                  <c:v>-3.3647</c:v>
                </c:pt>
                <c:pt idx="14">
                  <c:v>-3.1932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'SIMes_all protio ethanol'!$C$8</c:f>
              <c:strCache>
                <c:ptCount val="1"/>
                <c:pt idx="0">
                  <c:v>B</c:v>
                </c:pt>
              </c:strCache>
            </c:strRef>
          </c:tx>
          <c:marker>
            <c:symbol val="none"/>
          </c:marker>
          <c:xVal>
            <c:numRef>
              <c:f>'SIMes_all protio ethanol'!$A$9:$A$23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xVal>
          <c:yVal>
            <c:numRef>
              <c:f>'SIMes_all protio ethanol'!$C$9:$C$23</c:f>
              <c:numCache>
                <c:formatCode>General</c:formatCode>
                <c:ptCount val="15"/>
                <c:pt idx="0">
                  <c:v>-1.4410000000000001</c:v>
                </c:pt>
                <c:pt idx="1">
                  <c:v>-3.4866999999999999</c:v>
                </c:pt>
                <c:pt idx="2">
                  <c:v>-4.5724999999999998</c:v>
                </c:pt>
                <c:pt idx="3">
                  <c:v>-5.8613</c:v>
                </c:pt>
                <c:pt idx="4">
                  <c:v>-7.4337999999999997</c:v>
                </c:pt>
                <c:pt idx="5">
                  <c:v>-10.470499999999999</c:v>
                </c:pt>
                <c:pt idx="6">
                  <c:v>-17.140899999999998</c:v>
                </c:pt>
                <c:pt idx="7">
                  <c:v>-22.725000000000001</c:v>
                </c:pt>
                <c:pt idx="8">
                  <c:v>-15.618</c:v>
                </c:pt>
                <c:pt idx="9">
                  <c:v>-10.234400000000001</c:v>
                </c:pt>
                <c:pt idx="10">
                  <c:v>-7.6768999999999998</c:v>
                </c:pt>
                <c:pt idx="11">
                  <c:v>-7.5922000000000001</c:v>
                </c:pt>
                <c:pt idx="12">
                  <c:v>-6.4109999999999996</c:v>
                </c:pt>
                <c:pt idx="13">
                  <c:v>-5.6178999999999997</c:v>
                </c:pt>
                <c:pt idx="14">
                  <c:v>-5.5330000000000004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'SIMes_all protio ethanol'!$D$8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'SIMes_all protio ethanol'!$A$9:$A$23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xVal>
          <c:yVal>
            <c:numRef>
              <c:f>'SIMes_all protio ethanol'!$D$9:$D$23</c:f>
              <c:numCache>
                <c:formatCode>0.0000</c:formatCode>
                <c:ptCount val="15"/>
              </c:numCache>
            </c:numRef>
          </c:yVal>
          <c:smooth val="1"/>
        </c:ser>
        <c:ser>
          <c:idx val="3"/>
          <c:order val="3"/>
          <c:tx>
            <c:strRef>
              <c:f>'SIMes_all protio ethanol'!$E$8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'SIMes_all protio ethanol'!$A$9:$A$23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xVal>
          <c:yVal>
            <c:numRef>
              <c:f>'SIMes_all protio ethanol'!$E$9:$E$23</c:f>
              <c:numCache>
                <c:formatCode>General</c:formatCode>
                <c:ptCount val="15"/>
              </c:numCache>
            </c:numRef>
          </c:yVal>
          <c:smooth val="1"/>
        </c:ser>
        <c:ser>
          <c:idx val="4"/>
          <c:order val="4"/>
          <c:tx>
            <c:strRef>
              <c:f>'SIMes_all protio ethanol'!$F$8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'SIMes_all protio ethanol'!$A$9:$A$23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xVal>
          <c:yVal>
            <c:numRef>
              <c:f>'SIMes_all protio ethanol'!$F$9:$F$23</c:f>
              <c:numCache>
                <c:formatCode>General</c:formatCode>
                <c:ptCount val="15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033216"/>
        <c:axId val="157034752"/>
      </c:scatterChart>
      <c:valAx>
        <c:axId val="157033216"/>
        <c:scaling>
          <c:orientation val="minMax"/>
          <c:max val="140"/>
        </c:scaling>
        <c:delete val="0"/>
        <c:axPos val="b"/>
        <c:numFmt formatCode="General" sourceLinked="1"/>
        <c:majorTickMark val="out"/>
        <c:minorTickMark val="none"/>
        <c:tickLblPos val="nextTo"/>
        <c:crossAx val="157034752"/>
        <c:crosses val="autoZero"/>
        <c:crossBetween val="midCat"/>
      </c:valAx>
      <c:valAx>
        <c:axId val="1570347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570332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0160550458715598"/>
          <c:y val="0.50879237093804952"/>
          <c:w val="8.6535008976660679E-2"/>
          <c:h val="0.2363779527559055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indazole IMes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7.5768564327689122E-2"/>
          <c:y val="2.8941071477685518E-2"/>
          <c:w val="0.88172003499562557"/>
          <c:h val="0.9421178570446289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[1]IMes_10ind_3NCMe!$B$7</c:f>
              <c:strCache>
                <c:ptCount val="1"/>
                <c:pt idx="0">
                  <c:v>A</c:v>
                </c:pt>
              </c:strCache>
            </c:strRef>
          </c:tx>
          <c:marker>
            <c:symbol val="none"/>
          </c:marker>
          <c:xVal>
            <c:numRef>
              <c:f>[1]IMes_10ind_3NCMe!$A$8:$A$22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xVal>
          <c:yVal>
            <c:numRef>
              <c:f>[1]IMes_10ind_3NCMe!$B$8:$B$22</c:f>
              <c:numCache>
                <c:formatCode>General</c:formatCode>
                <c:ptCount val="15"/>
                <c:pt idx="0">
                  <c:v>-2.8950999999999998</c:v>
                </c:pt>
                <c:pt idx="1">
                  <c:v>-2.7841999999999998</c:v>
                </c:pt>
                <c:pt idx="2">
                  <c:v>-2.6711999999999998</c:v>
                </c:pt>
                <c:pt idx="3">
                  <c:v>-2.6629</c:v>
                </c:pt>
                <c:pt idx="4">
                  <c:v>-3.8304</c:v>
                </c:pt>
                <c:pt idx="5">
                  <c:v>-6.8240999999999996</c:v>
                </c:pt>
                <c:pt idx="6">
                  <c:v>-21.7669</c:v>
                </c:pt>
                <c:pt idx="7">
                  <c:v>-40.279299999999999</c:v>
                </c:pt>
                <c:pt idx="8">
                  <c:v>-13.270099999999999</c:v>
                </c:pt>
                <c:pt idx="9">
                  <c:v>-5.1154000000000002</c:v>
                </c:pt>
                <c:pt idx="10">
                  <c:v>-3.7967</c:v>
                </c:pt>
                <c:pt idx="11">
                  <c:v>-2.8022999999999998</c:v>
                </c:pt>
                <c:pt idx="12">
                  <c:v>-2.1888999999999998</c:v>
                </c:pt>
                <c:pt idx="13">
                  <c:v>-1.7015</c:v>
                </c:pt>
                <c:pt idx="14">
                  <c:v>-1.7205999999999999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[1]IMes_10ind_3NCMe!$C$7</c:f>
              <c:strCache>
                <c:ptCount val="1"/>
                <c:pt idx="0">
                  <c:v>B</c:v>
                </c:pt>
              </c:strCache>
            </c:strRef>
          </c:tx>
          <c:marker>
            <c:symbol val="none"/>
          </c:marker>
          <c:xVal>
            <c:numRef>
              <c:f>[1]IMes_10ind_3NCMe!$A$8:$A$22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xVal>
          <c:yVal>
            <c:numRef>
              <c:f>[1]IMes_10ind_3NCMe!$C$8:$C$22</c:f>
              <c:numCache>
                <c:formatCode>General</c:formatCode>
                <c:ptCount val="15"/>
                <c:pt idx="0">
                  <c:v>-4.9756999999999998</c:v>
                </c:pt>
                <c:pt idx="1">
                  <c:v>-3.7745000000000002</c:v>
                </c:pt>
                <c:pt idx="2">
                  <c:v>-5.7686000000000002</c:v>
                </c:pt>
                <c:pt idx="3">
                  <c:v>-4.1222000000000003</c:v>
                </c:pt>
                <c:pt idx="4">
                  <c:v>-2.8818999999999999</c:v>
                </c:pt>
                <c:pt idx="5">
                  <c:v>-4.4452999999999996</c:v>
                </c:pt>
                <c:pt idx="6">
                  <c:v>-8.9517000000000007</c:v>
                </c:pt>
                <c:pt idx="7">
                  <c:v>-20.140799999999999</c:v>
                </c:pt>
                <c:pt idx="8">
                  <c:v>-6.7862</c:v>
                </c:pt>
                <c:pt idx="9">
                  <c:v>-2.0131000000000001</c:v>
                </c:pt>
                <c:pt idx="10">
                  <c:v>-1.333</c:v>
                </c:pt>
                <c:pt idx="11">
                  <c:v>-0.82040000000000002</c:v>
                </c:pt>
                <c:pt idx="12">
                  <c:v>-0.29980000000000001</c:v>
                </c:pt>
                <c:pt idx="13">
                  <c:v>-0.34350000000000003</c:v>
                </c:pt>
                <c:pt idx="14">
                  <c:v>0.58409999999999995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[1]IMes_10ind_3NCMe!$D$7</c:f>
              <c:strCache>
                <c:ptCount val="1"/>
                <c:pt idx="0">
                  <c:v>C</c:v>
                </c:pt>
              </c:strCache>
            </c:strRef>
          </c:tx>
          <c:marker>
            <c:symbol val="none"/>
          </c:marker>
          <c:xVal>
            <c:numRef>
              <c:f>[1]IMes_10ind_3NCMe!$A$8:$A$22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xVal>
          <c:yVal>
            <c:numRef>
              <c:f>[1]IMes_10ind_3NCMe!$D$8:$D$22</c:f>
              <c:numCache>
                <c:formatCode>General</c:formatCode>
                <c:ptCount val="15"/>
                <c:pt idx="0">
                  <c:v>-3.1661000000000001</c:v>
                </c:pt>
                <c:pt idx="1">
                  <c:v>-2.5672999999999999</c:v>
                </c:pt>
                <c:pt idx="2">
                  <c:v>-3.3856000000000002</c:v>
                </c:pt>
                <c:pt idx="3">
                  <c:v>-2.5093999999999999</c:v>
                </c:pt>
                <c:pt idx="4">
                  <c:v>-2.1156999999999999</c:v>
                </c:pt>
                <c:pt idx="5">
                  <c:v>-3.6414</c:v>
                </c:pt>
                <c:pt idx="6">
                  <c:v>-9.2186000000000003</c:v>
                </c:pt>
                <c:pt idx="7">
                  <c:v>-22.267700000000001</c:v>
                </c:pt>
                <c:pt idx="8">
                  <c:v>-7.5252999999999997</c:v>
                </c:pt>
                <c:pt idx="9">
                  <c:v>-2.1139999999999999</c:v>
                </c:pt>
                <c:pt idx="10">
                  <c:v>-1.4968999999999999</c:v>
                </c:pt>
                <c:pt idx="11">
                  <c:v>-0.77890000000000004</c:v>
                </c:pt>
                <c:pt idx="12">
                  <c:v>-0.25969999999999999</c:v>
                </c:pt>
                <c:pt idx="13">
                  <c:v>-0.35349999999999998</c:v>
                </c:pt>
                <c:pt idx="14">
                  <c:v>0.13370000000000001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[1]IMes_10ind_3NCMe!$E$7</c:f>
              <c:strCache>
                <c:ptCount val="1"/>
                <c:pt idx="0">
                  <c:v>D</c:v>
                </c:pt>
              </c:strCache>
            </c:strRef>
          </c:tx>
          <c:marker>
            <c:symbol val="none"/>
          </c:marker>
          <c:xVal>
            <c:numRef>
              <c:f>[1]IMes_10ind_3NCMe!$A$8:$A$22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xVal>
          <c:yVal>
            <c:numRef>
              <c:f>[1]IMes_10ind_3NCMe!$E$8:$E$22</c:f>
              <c:numCache>
                <c:formatCode>General</c:formatCode>
                <c:ptCount val="15"/>
                <c:pt idx="0">
                  <c:v>1.2199</c:v>
                </c:pt>
                <c:pt idx="1">
                  <c:v>0.68300000000000005</c:v>
                </c:pt>
                <c:pt idx="2">
                  <c:v>1.5403</c:v>
                </c:pt>
                <c:pt idx="3">
                  <c:v>1.0278</c:v>
                </c:pt>
                <c:pt idx="4">
                  <c:v>-0.61650000000000005</c:v>
                </c:pt>
                <c:pt idx="5">
                  <c:v>-1.8514999999999999</c:v>
                </c:pt>
                <c:pt idx="6">
                  <c:v>-9.0909999999999993</c:v>
                </c:pt>
                <c:pt idx="7">
                  <c:v>-18.131599999999999</c:v>
                </c:pt>
                <c:pt idx="8">
                  <c:v>-4.9393000000000002</c:v>
                </c:pt>
                <c:pt idx="9">
                  <c:v>-1.3041</c:v>
                </c:pt>
                <c:pt idx="10">
                  <c:v>-0.77659999999999996</c:v>
                </c:pt>
                <c:pt idx="11">
                  <c:v>-0.45800000000000002</c:v>
                </c:pt>
                <c:pt idx="12">
                  <c:v>-0.7571</c:v>
                </c:pt>
                <c:pt idx="13">
                  <c:v>-0.23599999999999999</c:v>
                </c:pt>
                <c:pt idx="14">
                  <c:v>-0.48480000000000001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[1]IMes_10ind_3NCMe!$F$7</c:f>
              <c:strCache>
                <c:ptCount val="1"/>
                <c:pt idx="0">
                  <c:v>E</c:v>
                </c:pt>
              </c:strCache>
            </c:strRef>
          </c:tx>
          <c:marker>
            <c:symbol val="none"/>
          </c:marker>
          <c:xVal>
            <c:numRef>
              <c:f>[1]IMes_10ind_3NCMe!$A$8:$A$22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xVal>
          <c:yVal>
            <c:numRef>
              <c:f>[1]IMes_10ind_3NCMe!$F$8:$F$22</c:f>
              <c:numCache>
                <c:formatCode>General</c:formatCode>
                <c:ptCount val="15"/>
                <c:pt idx="0">
                  <c:v>8.0071999999999992</c:v>
                </c:pt>
                <c:pt idx="1">
                  <c:v>5.5454999999999997</c:v>
                </c:pt>
                <c:pt idx="2">
                  <c:v>9.9032999999999998</c:v>
                </c:pt>
                <c:pt idx="3">
                  <c:v>5.7695999999999996</c:v>
                </c:pt>
                <c:pt idx="4">
                  <c:v>2.5369999999999999</c:v>
                </c:pt>
                <c:pt idx="5">
                  <c:v>2.6583999999999999</c:v>
                </c:pt>
                <c:pt idx="6">
                  <c:v>-5.1679000000000004</c:v>
                </c:pt>
                <c:pt idx="7">
                  <c:v>-14.6488</c:v>
                </c:pt>
                <c:pt idx="8">
                  <c:v>-3.1105999999999998</c:v>
                </c:pt>
                <c:pt idx="9">
                  <c:v>-1.1254999999999999</c:v>
                </c:pt>
                <c:pt idx="10">
                  <c:v>6.2799999999999995E-2</c:v>
                </c:pt>
                <c:pt idx="11">
                  <c:v>0.52529999999999999</c:v>
                </c:pt>
                <c:pt idx="12">
                  <c:v>0.30009999999999998</c:v>
                </c:pt>
                <c:pt idx="13">
                  <c:v>0.68089999999999995</c:v>
                </c:pt>
                <c:pt idx="14">
                  <c:v>-1.3597999999999999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083136"/>
        <c:axId val="157084672"/>
      </c:scatterChart>
      <c:valAx>
        <c:axId val="157083136"/>
        <c:scaling>
          <c:orientation val="minMax"/>
          <c:max val="140"/>
        </c:scaling>
        <c:delete val="0"/>
        <c:axPos val="b"/>
        <c:numFmt formatCode="General" sourceLinked="1"/>
        <c:majorTickMark val="out"/>
        <c:minorTickMark val="none"/>
        <c:tickLblPos val="nextTo"/>
        <c:crossAx val="157084672"/>
        <c:crosses val="autoZero"/>
        <c:crossBetween val="midCat"/>
      </c:valAx>
      <c:valAx>
        <c:axId val="1570846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5708313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7736111111111121"/>
          <c:y val="0.60112133772355636"/>
          <c:w val="8.5309734513274338E-2"/>
          <c:h val="0.2356847380911232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indazole d22-SIMes (N13CCH3)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8.0265810147225572E-2"/>
          <c:y val="2.8969392524564565E-2"/>
          <c:w val="0.88851224922185934"/>
          <c:h val="0.9420612149508709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[1]d22SIMes_N13CCH3!$B$8</c:f>
              <c:strCache>
                <c:ptCount val="1"/>
                <c:pt idx="0">
                  <c:v>A</c:v>
                </c:pt>
              </c:strCache>
            </c:strRef>
          </c:tx>
          <c:marker>
            <c:symbol val="none"/>
          </c:marker>
          <c:xVal>
            <c:numRef>
              <c:f>[1]d22SIMes_N13CCH3!$A$9:$A$23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xVal>
          <c:yVal>
            <c:numRef>
              <c:f>[1]d22SIMes_N13CCH3!$B$9:$B$23</c:f>
              <c:numCache>
                <c:formatCode>General</c:formatCode>
                <c:ptCount val="15"/>
                <c:pt idx="0">
                  <c:v>-6.9885999999999999</c:v>
                </c:pt>
                <c:pt idx="1">
                  <c:v>-7.6444000000000001</c:v>
                </c:pt>
                <c:pt idx="2">
                  <c:v>-7.1768999999999998</c:v>
                </c:pt>
                <c:pt idx="3">
                  <c:v>-7.5983999999999998</c:v>
                </c:pt>
                <c:pt idx="4">
                  <c:v>-9.7324000000000002</c:v>
                </c:pt>
                <c:pt idx="5">
                  <c:v>-16.407599999999999</c:v>
                </c:pt>
                <c:pt idx="6">
                  <c:v>-28.726700000000001</c:v>
                </c:pt>
                <c:pt idx="7">
                  <c:v>-66.726699999999994</c:v>
                </c:pt>
                <c:pt idx="8">
                  <c:v>-27.981200000000001</c:v>
                </c:pt>
                <c:pt idx="9">
                  <c:v>-11.8712</c:v>
                </c:pt>
                <c:pt idx="10">
                  <c:v>-9.6771999999999991</c:v>
                </c:pt>
                <c:pt idx="11">
                  <c:v>-6.3731</c:v>
                </c:pt>
                <c:pt idx="12">
                  <c:v>-4.7915000000000001</c:v>
                </c:pt>
                <c:pt idx="13">
                  <c:v>-4.4419000000000004</c:v>
                </c:pt>
                <c:pt idx="14">
                  <c:v>-3.5341999999999998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[1]d22SIMes_N13CCH3!$C$8</c:f>
              <c:strCache>
                <c:ptCount val="1"/>
                <c:pt idx="0">
                  <c:v>B</c:v>
                </c:pt>
              </c:strCache>
            </c:strRef>
          </c:tx>
          <c:marker>
            <c:symbol val="none"/>
          </c:marker>
          <c:xVal>
            <c:numRef>
              <c:f>[1]d22SIMes_N13CCH3!$A$9:$A$23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xVal>
          <c:yVal>
            <c:numRef>
              <c:f>[1]d22SIMes_N13CCH3!$C$9:$C$23</c:f>
              <c:numCache>
                <c:formatCode>General</c:formatCode>
                <c:ptCount val="15"/>
                <c:pt idx="0">
                  <c:v>-7.8312999999999997</c:v>
                </c:pt>
                <c:pt idx="1">
                  <c:v>-7.8178000000000001</c:v>
                </c:pt>
                <c:pt idx="2">
                  <c:v>-7.8243999999999998</c:v>
                </c:pt>
                <c:pt idx="3">
                  <c:v>-5.7480000000000002</c:v>
                </c:pt>
                <c:pt idx="4">
                  <c:v>-5.5708000000000002</c:v>
                </c:pt>
                <c:pt idx="5">
                  <c:v>-8.9626000000000001</c:v>
                </c:pt>
                <c:pt idx="6">
                  <c:v>-11.874000000000001</c:v>
                </c:pt>
                <c:pt idx="7">
                  <c:v>-31.068000000000001</c:v>
                </c:pt>
                <c:pt idx="8">
                  <c:v>-14.4643</c:v>
                </c:pt>
                <c:pt idx="9">
                  <c:v>-4.8419999999999996</c:v>
                </c:pt>
                <c:pt idx="10">
                  <c:v>-3.4836</c:v>
                </c:pt>
                <c:pt idx="11">
                  <c:v>-2.2343999999999999</c:v>
                </c:pt>
                <c:pt idx="12">
                  <c:v>-1.2910999999999999</c:v>
                </c:pt>
                <c:pt idx="13">
                  <c:v>-1.1558999999999999</c:v>
                </c:pt>
                <c:pt idx="14">
                  <c:v>-0.25740000000000002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[1]d22SIMes_N13CCH3!$D$8</c:f>
              <c:strCache>
                <c:ptCount val="1"/>
                <c:pt idx="0">
                  <c:v>C</c:v>
                </c:pt>
              </c:strCache>
            </c:strRef>
          </c:tx>
          <c:marker>
            <c:symbol val="none"/>
          </c:marker>
          <c:xVal>
            <c:numRef>
              <c:f>[1]d22SIMes_N13CCH3!$A$9:$A$23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xVal>
          <c:yVal>
            <c:numRef>
              <c:f>[1]d22SIMes_N13CCH3!$D$9:$D$23</c:f>
              <c:numCache>
                <c:formatCode>General</c:formatCode>
                <c:ptCount val="15"/>
                <c:pt idx="0">
                  <c:v>-3.1583000000000001</c:v>
                </c:pt>
                <c:pt idx="1">
                  <c:v>-3.5859000000000001</c:v>
                </c:pt>
                <c:pt idx="2">
                  <c:v>-3.3736000000000002</c:v>
                </c:pt>
                <c:pt idx="3">
                  <c:v>-3.3298999999999999</c:v>
                </c:pt>
                <c:pt idx="4">
                  <c:v>-4.0724</c:v>
                </c:pt>
                <c:pt idx="5">
                  <c:v>-7.1143000000000001</c:v>
                </c:pt>
                <c:pt idx="6">
                  <c:v>-12.0573</c:v>
                </c:pt>
                <c:pt idx="7">
                  <c:v>-33.1188</c:v>
                </c:pt>
                <c:pt idx="8">
                  <c:v>-14.959199999999999</c:v>
                </c:pt>
                <c:pt idx="9">
                  <c:v>-5.0202</c:v>
                </c:pt>
                <c:pt idx="10">
                  <c:v>-3.6623000000000001</c:v>
                </c:pt>
                <c:pt idx="11">
                  <c:v>-2.2120000000000002</c:v>
                </c:pt>
                <c:pt idx="12">
                  <c:v>-1.4710000000000001</c:v>
                </c:pt>
                <c:pt idx="13">
                  <c:v>-1.2112000000000001</c:v>
                </c:pt>
                <c:pt idx="14">
                  <c:v>-0.88239999999999996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[1]d22SIMes_N13CCH3!$E$8</c:f>
              <c:strCache>
                <c:ptCount val="1"/>
                <c:pt idx="0">
                  <c:v>D</c:v>
                </c:pt>
              </c:strCache>
            </c:strRef>
          </c:tx>
          <c:marker>
            <c:symbol val="none"/>
          </c:marker>
          <c:xVal>
            <c:numRef>
              <c:f>[1]d22SIMes_N13CCH3!$A$9:$A$23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xVal>
          <c:yVal>
            <c:numRef>
              <c:f>[1]d22SIMes_N13CCH3!$E$9:$E$23</c:f>
              <c:numCache>
                <c:formatCode>General</c:formatCode>
                <c:ptCount val="15"/>
                <c:pt idx="0">
                  <c:v>-1.6375999999999999</c:v>
                </c:pt>
                <c:pt idx="1">
                  <c:v>-2.0910000000000002</c:v>
                </c:pt>
                <c:pt idx="2">
                  <c:v>-1.7636000000000001</c:v>
                </c:pt>
                <c:pt idx="3">
                  <c:v>-2.1181000000000001</c:v>
                </c:pt>
                <c:pt idx="4">
                  <c:v>-3.2658999999999998</c:v>
                </c:pt>
                <c:pt idx="5">
                  <c:v>-6.2439999999999998</c:v>
                </c:pt>
                <c:pt idx="6">
                  <c:v>-11.3719</c:v>
                </c:pt>
                <c:pt idx="7">
                  <c:v>-29.620200000000001</c:v>
                </c:pt>
                <c:pt idx="8">
                  <c:v>-11.9594</c:v>
                </c:pt>
                <c:pt idx="9">
                  <c:v>-3.6541999999999999</c:v>
                </c:pt>
                <c:pt idx="10">
                  <c:v>-2.6543999999999999</c:v>
                </c:pt>
                <c:pt idx="11">
                  <c:v>-1.6541999999999999</c:v>
                </c:pt>
                <c:pt idx="12">
                  <c:v>-1.2470000000000001</c:v>
                </c:pt>
                <c:pt idx="13">
                  <c:v>-0.83930000000000005</c:v>
                </c:pt>
                <c:pt idx="14">
                  <c:v>-0.46829999999999999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[1]d22SIMes_N13CCH3!$F$8</c:f>
              <c:strCache>
                <c:ptCount val="1"/>
                <c:pt idx="0">
                  <c:v>E</c:v>
                </c:pt>
              </c:strCache>
            </c:strRef>
          </c:tx>
          <c:marker>
            <c:symbol val="none"/>
          </c:marker>
          <c:xVal>
            <c:numRef>
              <c:f>[1]d22SIMes_N13CCH3!$A$9:$A$23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xVal>
          <c:yVal>
            <c:numRef>
              <c:f>[1]d22SIMes_N13CCH3!$F$9:$F$23</c:f>
              <c:numCache>
                <c:formatCode>General</c:formatCode>
                <c:ptCount val="15"/>
                <c:pt idx="0">
                  <c:v>2.7160000000000002</c:v>
                </c:pt>
                <c:pt idx="1">
                  <c:v>2.2942</c:v>
                </c:pt>
                <c:pt idx="2">
                  <c:v>2.1818</c:v>
                </c:pt>
                <c:pt idx="3">
                  <c:v>0.44400000000000001</c:v>
                </c:pt>
                <c:pt idx="4">
                  <c:v>-0.73870000000000002</c:v>
                </c:pt>
                <c:pt idx="5">
                  <c:v>-1.8292999999999999</c:v>
                </c:pt>
                <c:pt idx="6">
                  <c:v>-6.3342000000000001</c:v>
                </c:pt>
                <c:pt idx="7">
                  <c:v>-19.1341</c:v>
                </c:pt>
                <c:pt idx="8">
                  <c:v>-7.6943000000000001</c:v>
                </c:pt>
                <c:pt idx="9">
                  <c:v>-2.6837</c:v>
                </c:pt>
                <c:pt idx="10">
                  <c:v>-1.6302000000000001</c:v>
                </c:pt>
                <c:pt idx="11">
                  <c:v>-0.78620000000000001</c:v>
                </c:pt>
                <c:pt idx="12">
                  <c:v>-0.56240000000000001</c:v>
                </c:pt>
                <c:pt idx="13">
                  <c:v>-0.30008000000000001</c:v>
                </c:pt>
                <c:pt idx="14">
                  <c:v>-0.56169999999999998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198592"/>
        <c:axId val="157204480"/>
      </c:scatterChart>
      <c:valAx>
        <c:axId val="157198592"/>
        <c:scaling>
          <c:orientation val="minMax"/>
          <c:max val="140"/>
        </c:scaling>
        <c:delete val="0"/>
        <c:axPos val="b"/>
        <c:numFmt formatCode="General" sourceLinked="1"/>
        <c:majorTickMark val="out"/>
        <c:minorTickMark val="none"/>
        <c:tickLblPos val="nextTo"/>
        <c:crossAx val="157204480"/>
        <c:crosses val="autoZero"/>
        <c:crossBetween val="midCat"/>
      </c:valAx>
      <c:valAx>
        <c:axId val="1572044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571985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8296041308089506"/>
          <c:y val="0.42639978221900343"/>
          <c:w val="8.296041308089501E-2"/>
          <c:h val="0.2359153735919996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indazole SIMes - d3NCMe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7.6181011856276584E-2"/>
          <c:y val="5.1400554097404488E-2"/>
          <c:w val="0.88602751380215405"/>
          <c:h val="0.8971988918051909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[1]SIMes_d3NCMe!$B$8</c:f>
              <c:strCache>
                <c:ptCount val="1"/>
                <c:pt idx="0">
                  <c:v>A</c:v>
                </c:pt>
              </c:strCache>
            </c:strRef>
          </c:tx>
          <c:marker>
            <c:symbol val="none"/>
          </c:marker>
          <c:xVal>
            <c:numRef>
              <c:f>[1]SIMes_d3NCMe!$A$9:$A$23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xVal>
          <c:yVal>
            <c:numRef>
              <c:f>[1]SIMes_d3NCMe!$B$9:$B$23</c:f>
              <c:numCache>
                <c:formatCode>General</c:formatCode>
                <c:ptCount val="15"/>
                <c:pt idx="0">
                  <c:v>-11.0799</c:v>
                </c:pt>
                <c:pt idx="1">
                  <c:v>-10.936</c:v>
                </c:pt>
                <c:pt idx="2">
                  <c:v>-10.321199999999999</c:v>
                </c:pt>
                <c:pt idx="3">
                  <c:v>-12.201000000000001</c:v>
                </c:pt>
                <c:pt idx="4">
                  <c:v>-17.178999999999998</c:v>
                </c:pt>
                <c:pt idx="5">
                  <c:v>-28.740100000000002</c:v>
                </c:pt>
                <c:pt idx="6">
                  <c:v>-70.113600000000005</c:v>
                </c:pt>
                <c:pt idx="7">
                  <c:v>-161.25149999999999</c:v>
                </c:pt>
                <c:pt idx="8">
                  <c:v>-81.069000000000003</c:v>
                </c:pt>
                <c:pt idx="9">
                  <c:v>-29.171700000000001</c:v>
                </c:pt>
                <c:pt idx="10">
                  <c:v>-19.908200000000001</c:v>
                </c:pt>
                <c:pt idx="11">
                  <c:v>-13.4657</c:v>
                </c:pt>
                <c:pt idx="12">
                  <c:v>-10.151899999999999</c:v>
                </c:pt>
                <c:pt idx="13">
                  <c:v>-8.2434999999999992</c:v>
                </c:pt>
                <c:pt idx="14">
                  <c:v>-7.2655000000000003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[1]SIMes_d3NCMe!$C$8</c:f>
              <c:strCache>
                <c:ptCount val="1"/>
                <c:pt idx="0">
                  <c:v>B</c:v>
                </c:pt>
              </c:strCache>
            </c:strRef>
          </c:tx>
          <c:marker>
            <c:symbol val="none"/>
          </c:marker>
          <c:xVal>
            <c:numRef>
              <c:f>[1]SIMes_d3NCMe!$A$9:$A$23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xVal>
          <c:yVal>
            <c:numRef>
              <c:f>[1]SIMes_d3NCMe!$C$9:$C$23</c:f>
              <c:numCache>
                <c:formatCode>General</c:formatCode>
                <c:ptCount val="15"/>
                <c:pt idx="0">
                  <c:v>-16.98</c:v>
                </c:pt>
                <c:pt idx="1">
                  <c:v>-14.64</c:v>
                </c:pt>
                <c:pt idx="2">
                  <c:v>-16.913</c:v>
                </c:pt>
                <c:pt idx="3">
                  <c:v>-12.542999999999999</c:v>
                </c:pt>
                <c:pt idx="4">
                  <c:v>-11.047000000000001</c:v>
                </c:pt>
                <c:pt idx="5">
                  <c:v>-16.158000000000001</c:v>
                </c:pt>
                <c:pt idx="6">
                  <c:v>-26.66</c:v>
                </c:pt>
                <c:pt idx="7">
                  <c:v>-65.269000000000005</c:v>
                </c:pt>
                <c:pt idx="8">
                  <c:v>-37.25</c:v>
                </c:pt>
                <c:pt idx="9">
                  <c:v>-12.19</c:v>
                </c:pt>
                <c:pt idx="10">
                  <c:v>-7.5780000000000003</c:v>
                </c:pt>
                <c:pt idx="11">
                  <c:v>-4.99</c:v>
                </c:pt>
                <c:pt idx="12">
                  <c:v>-3.2589999999999999</c:v>
                </c:pt>
                <c:pt idx="13">
                  <c:v>-2.5832999999999999</c:v>
                </c:pt>
                <c:pt idx="14">
                  <c:v>-1.4138999999999999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[1]SIMes_d3NCMe!$D$8</c:f>
              <c:strCache>
                <c:ptCount val="1"/>
                <c:pt idx="0">
                  <c:v>C</c:v>
                </c:pt>
              </c:strCache>
            </c:strRef>
          </c:tx>
          <c:marker>
            <c:symbol val="none"/>
          </c:marker>
          <c:xVal>
            <c:numRef>
              <c:f>[1]SIMes_d3NCMe!$A$9:$A$23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xVal>
          <c:yVal>
            <c:numRef>
              <c:f>[1]SIMes_d3NCMe!$D$9:$D$23</c:f>
              <c:numCache>
                <c:formatCode>General</c:formatCode>
                <c:ptCount val="15"/>
                <c:pt idx="0">
                  <c:v>-10.96</c:v>
                </c:pt>
                <c:pt idx="1">
                  <c:v>-9.67</c:v>
                </c:pt>
                <c:pt idx="2">
                  <c:v>-10.5136</c:v>
                </c:pt>
                <c:pt idx="3">
                  <c:v>-8.9269999999999996</c:v>
                </c:pt>
                <c:pt idx="4">
                  <c:v>-8.98</c:v>
                </c:pt>
                <c:pt idx="5">
                  <c:v>-14.159000000000001</c:v>
                </c:pt>
                <c:pt idx="6">
                  <c:v>-28.55</c:v>
                </c:pt>
                <c:pt idx="7">
                  <c:v>-74.36</c:v>
                </c:pt>
                <c:pt idx="8">
                  <c:v>-42.58</c:v>
                </c:pt>
                <c:pt idx="9">
                  <c:v>-13.33</c:v>
                </c:pt>
                <c:pt idx="10">
                  <c:v>-8.6</c:v>
                </c:pt>
                <c:pt idx="11">
                  <c:v>-5.3</c:v>
                </c:pt>
                <c:pt idx="12">
                  <c:v>-3.2875000000000001</c:v>
                </c:pt>
                <c:pt idx="13">
                  <c:v>-2.6966000000000001</c:v>
                </c:pt>
                <c:pt idx="14">
                  <c:v>-2.0527000000000002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[1]SIMes_d3NCMe!$E$8</c:f>
              <c:strCache>
                <c:ptCount val="1"/>
                <c:pt idx="0">
                  <c:v>D</c:v>
                </c:pt>
              </c:strCache>
            </c:strRef>
          </c:tx>
          <c:marker>
            <c:symbol val="none"/>
          </c:marker>
          <c:xVal>
            <c:numRef>
              <c:f>[1]SIMes_d3NCMe!$A$9:$A$23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xVal>
          <c:yVal>
            <c:numRef>
              <c:f>[1]SIMes_d3NCMe!$E$9:$E$23</c:f>
              <c:numCache>
                <c:formatCode>General</c:formatCode>
                <c:ptCount val="15"/>
                <c:pt idx="0">
                  <c:v>2.92</c:v>
                </c:pt>
                <c:pt idx="1">
                  <c:v>-1.7230000000000001</c:v>
                </c:pt>
                <c:pt idx="2">
                  <c:v>3.1379999999999999</c:v>
                </c:pt>
                <c:pt idx="3">
                  <c:v>0.37</c:v>
                </c:pt>
                <c:pt idx="4">
                  <c:v>-4.1449999999999996</c:v>
                </c:pt>
                <c:pt idx="5">
                  <c:v>-8.93</c:v>
                </c:pt>
                <c:pt idx="6">
                  <c:v>-26.62</c:v>
                </c:pt>
                <c:pt idx="7">
                  <c:v>-69.319999999999993</c:v>
                </c:pt>
                <c:pt idx="8">
                  <c:v>-30.65</c:v>
                </c:pt>
                <c:pt idx="9">
                  <c:v>-9.02</c:v>
                </c:pt>
                <c:pt idx="10">
                  <c:v>-5.6109999999999998</c:v>
                </c:pt>
                <c:pt idx="11">
                  <c:v>-3.5550000000000002</c:v>
                </c:pt>
                <c:pt idx="12">
                  <c:v>-3.41</c:v>
                </c:pt>
                <c:pt idx="13">
                  <c:v>-2.6619000000000002</c:v>
                </c:pt>
                <c:pt idx="14">
                  <c:v>-2.4506000000000001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[1]SIMes_d3NCMe!$F$8</c:f>
              <c:strCache>
                <c:ptCount val="1"/>
                <c:pt idx="0">
                  <c:v>E</c:v>
                </c:pt>
              </c:strCache>
            </c:strRef>
          </c:tx>
          <c:marker>
            <c:symbol val="none"/>
          </c:marker>
          <c:xVal>
            <c:numRef>
              <c:f>[1]SIMes_d3NCMe!$A$9:$A$23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xVal>
          <c:yVal>
            <c:numRef>
              <c:f>[1]SIMes_d3NCMe!$F$9:$F$23</c:f>
              <c:numCache>
                <c:formatCode>General</c:formatCode>
                <c:ptCount val="15"/>
                <c:pt idx="0">
                  <c:v>16.059999999999999</c:v>
                </c:pt>
                <c:pt idx="1">
                  <c:v>8.09</c:v>
                </c:pt>
                <c:pt idx="2">
                  <c:v>20.8995</c:v>
                </c:pt>
                <c:pt idx="3">
                  <c:v>10.78</c:v>
                </c:pt>
                <c:pt idx="4">
                  <c:v>4.2779999999999996</c:v>
                </c:pt>
                <c:pt idx="5">
                  <c:v>-3.4849999999999999</c:v>
                </c:pt>
                <c:pt idx="6">
                  <c:v>-16.05</c:v>
                </c:pt>
                <c:pt idx="7">
                  <c:v>-52.183</c:v>
                </c:pt>
                <c:pt idx="8">
                  <c:v>-24.87</c:v>
                </c:pt>
                <c:pt idx="9">
                  <c:v>-7.78</c:v>
                </c:pt>
                <c:pt idx="10">
                  <c:v>-4.28</c:v>
                </c:pt>
                <c:pt idx="11">
                  <c:v>-1.46</c:v>
                </c:pt>
                <c:pt idx="12">
                  <c:v>-1.17</c:v>
                </c:pt>
                <c:pt idx="13">
                  <c:v>-0.48430000000000001</c:v>
                </c:pt>
                <c:pt idx="14">
                  <c:v>0.44119999999999998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236224"/>
        <c:axId val="157238016"/>
      </c:scatterChart>
      <c:valAx>
        <c:axId val="157236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7238016"/>
        <c:crosses val="autoZero"/>
        <c:crossBetween val="midCat"/>
      </c:valAx>
      <c:valAx>
        <c:axId val="1572380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572362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1902777777777784"/>
          <c:y val="0.49441054243219595"/>
          <c:w val="0.10041666666666667"/>
          <c:h val="0.2958349457082658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82174103237096"/>
          <c:y val="5.1400554097404488E-2"/>
          <c:w val="0.83226115485564289"/>
          <c:h val="0.8971988918051909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'SIMes_all protio ethanol'!$B$59</c:f>
              <c:strCache>
                <c:ptCount val="1"/>
                <c:pt idx="0">
                  <c:v>OH-methanol</c:v>
                </c:pt>
              </c:strCache>
            </c:strRef>
          </c:tx>
          <c:marker>
            <c:symbol val="none"/>
          </c:marker>
          <c:xVal>
            <c:numRef>
              <c:f>'SIMes_all protio ethanol'!$A$60:$A$65</c:f>
              <c:numCache>
                <c:formatCode>General</c:formatCode>
                <c:ptCount val="6"/>
                <c:pt idx="0">
                  <c:v>8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</c:numCache>
            </c:numRef>
          </c:xVal>
          <c:yVal>
            <c:numRef>
              <c:f>'SIMes_all protio ethanol'!$B$60:$B$65</c:f>
              <c:numCache>
                <c:formatCode>General</c:formatCode>
                <c:ptCount val="6"/>
                <c:pt idx="0">
                  <c:v>-7.0284000000000004</c:v>
                </c:pt>
                <c:pt idx="1">
                  <c:v>-9.1852999999999998</c:v>
                </c:pt>
                <c:pt idx="2">
                  <c:v>-14.7872</c:v>
                </c:pt>
                <c:pt idx="3">
                  <c:v>-16.332899999999999</c:v>
                </c:pt>
                <c:pt idx="4">
                  <c:v>-19.888000000000002</c:v>
                </c:pt>
                <c:pt idx="5">
                  <c:v>-22.228100000000001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'SIMes_all protio ethanol'!$C$59</c:f>
              <c:strCache>
                <c:ptCount val="1"/>
                <c:pt idx="0">
                  <c:v>CH3-methanol</c:v>
                </c:pt>
              </c:strCache>
            </c:strRef>
          </c:tx>
          <c:marker>
            <c:symbol val="none"/>
          </c:marker>
          <c:xVal>
            <c:numRef>
              <c:f>'SIMes_all protio ethanol'!$A$60:$A$65</c:f>
              <c:numCache>
                <c:formatCode>General</c:formatCode>
                <c:ptCount val="6"/>
                <c:pt idx="0">
                  <c:v>8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</c:numCache>
            </c:numRef>
          </c:xVal>
          <c:yVal>
            <c:numRef>
              <c:f>'SIMes_all protio ethanol'!$C$60:$C$65</c:f>
              <c:numCache>
                <c:formatCode>General</c:formatCode>
                <c:ptCount val="6"/>
                <c:pt idx="0">
                  <c:v>1.5570999999999999</c:v>
                </c:pt>
                <c:pt idx="1">
                  <c:v>1.5999000000000001</c:v>
                </c:pt>
                <c:pt idx="2">
                  <c:v>1.7850999999999999</c:v>
                </c:pt>
                <c:pt idx="3">
                  <c:v>1.7911999999999999</c:v>
                </c:pt>
                <c:pt idx="4">
                  <c:v>1.7821</c:v>
                </c:pt>
                <c:pt idx="5">
                  <c:v>1.7259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267456"/>
        <c:axId val="157269376"/>
      </c:scatterChart>
      <c:valAx>
        <c:axId val="157267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bubbling time /s</a:t>
                </a:r>
              </a:p>
            </c:rich>
          </c:tx>
          <c:layout/>
          <c:overlay val="0"/>
        </c:title>
        <c:numFmt formatCode="@" sourceLinked="0"/>
        <c:majorTickMark val="out"/>
        <c:minorTickMark val="none"/>
        <c:tickLblPos val="nextTo"/>
        <c:crossAx val="157269376"/>
        <c:crosses val="autoZero"/>
        <c:crossBetween val="midCat"/>
      </c:valAx>
      <c:valAx>
        <c:axId val="1572693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enhancement / fold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72674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1145778652668419"/>
          <c:y val="0.41628280839895015"/>
          <c:w val="0.24687554680664917"/>
          <c:h val="0.1674343832020997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free NCMe (3 1H)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4571741032370954E-2"/>
          <c:y val="0.19480351414406533"/>
          <c:w val="0.87490135608048991"/>
          <c:h val="0.7537959317585302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'SIMes_all protio'!$J$8</c:f>
              <c:strCache>
                <c:ptCount val="1"/>
                <c:pt idx="0">
                  <c:v>free NCMe (3 1H)</c:v>
                </c:pt>
              </c:strCache>
            </c:strRef>
          </c:tx>
          <c:invertIfNegative val="0"/>
          <c:cat>
            <c:numRef>
              <c:f>'SIMes_all protio'!$A$9:$A$23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cat>
          <c:val>
            <c:numRef>
              <c:f>'SIMes_all protio'!$J$9:$J$23</c:f>
              <c:numCache>
                <c:formatCode>General</c:formatCode>
                <c:ptCount val="15"/>
                <c:pt idx="0">
                  <c:v>1.2367999999999999</c:v>
                </c:pt>
                <c:pt idx="1">
                  <c:v>0.87870000000000004</c:v>
                </c:pt>
                <c:pt idx="2">
                  <c:v>0.70530000000000004</c:v>
                </c:pt>
                <c:pt idx="3">
                  <c:v>0.56469999999999998</c:v>
                </c:pt>
                <c:pt idx="4">
                  <c:v>0.89229999999999998</c:v>
                </c:pt>
                <c:pt idx="5">
                  <c:v>1.8428</c:v>
                </c:pt>
                <c:pt idx="6">
                  <c:v>3.8321000000000001</c:v>
                </c:pt>
                <c:pt idx="7">
                  <c:v>4.3813000000000004</c:v>
                </c:pt>
                <c:pt idx="8">
                  <c:v>2.2389999999999999</c:v>
                </c:pt>
                <c:pt idx="9">
                  <c:v>-0.2581</c:v>
                </c:pt>
                <c:pt idx="10">
                  <c:v>-1.9404999999999999</c:v>
                </c:pt>
                <c:pt idx="11">
                  <c:v>-3.4533</c:v>
                </c:pt>
                <c:pt idx="12">
                  <c:v>-4.0621</c:v>
                </c:pt>
                <c:pt idx="13">
                  <c:v>-3.2938999999999998</c:v>
                </c:pt>
                <c:pt idx="14">
                  <c:v>-4.7885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148096"/>
        <c:axId val="156149632"/>
      </c:barChart>
      <c:catAx>
        <c:axId val="156148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6149632"/>
        <c:crosses val="autoZero"/>
        <c:auto val="1"/>
        <c:lblAlgn val="ctr"/>
        <c:lblOffset val="100"/>
        <c:noMultiLvlLbl val="0"/>
      </c:catAx>
      <c:valAx>
        <c:axId val="1561496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561480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indazole SIMes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5.2057839100387679E-2"/>
          <c:y val="3.4954799870495545E-2"/>
          <c:w val="0.92713946880493148"/>
          <c:h val="0.9300904002590089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'SIMes_all protio'!$B$8</c:f>
              <c:strCache>
                <c:ptCount val="1"/>
                <c:pt idx="0">
                  <c:v>A</c:v>
                </c:pt>
              </c:strCache>
            </c:strRef>
          </c:tx>
          <c:marker>
            <c:symbol val="none"/>
          </c:marker>
          <c:xVal>
            <c:numRef>
              <c:f>'SIMes_all protio'!$A$9:$A$23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xVal>
          <c:yVal>
            <c:numRef>
              <c:f>'SIMes_all protio'!$B$9:$B$23</c:f>
              <c:numCache>
                <c:formatCode>General</c:formatCode>
                <c:ptCount val="15"/>
                <c:pt idx="0">
                  <c:v>-9.2600000000000002E-2</c:v>
                </c:pt>
                <c:pt idx="1">
                  <c:v>-31.342199999999998</c:v>
                </c:pt>
                <c:pt idx="2">
                  <c:v>-52.522599999999997</c:v>
                </c:pt>
                <c:pt idx="3">
                  <c:v>-89.143199999999993</c:v>
                </c:pt>
                <c:pt idx="4">
                  <c:v>-145.78729999999999</c:v>
                </c:pt>
                <c:pt idx="5">
                  <c:v>-245.49340000000001</c:v>
                </c:pt>
                <c:pt idx="6">
                  <c:v>-438.30500000000001</c:v>
                </c:pt>
                <c:pt idx="7">
                  <c:v>-517.202</c:v>
                </c:pt>
                <c:pt idx="8">
                  <c:v>-387.24040000000002</c:v>
                </c:pt>
                <c:pt idx="9">
                  <c:v>-230.74359999999999</c:v>
                </c:pt>
                <c:pt idx="10">
                  <c:v>-133.0925</c:v>
                </c:pt>
                <c:pt idx="11">
                  <c:v>-88.091800000000006</c:v>
                </c:pt>
                <c:pt idx="12">
                  <c:v>-59.735799999999998</c:v>
                </c:pt>
                <c:pt idx="13">
                  <c:v>-39.5869</c:v>
                </c:pt>
                <c:pt idx="14">
                  <c:v>-32.078699999999998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'SIMes_all protio'!$C$8</c:f>
              <c:strCache>
                <c:ptCount val="1"/>
                <c:pt idx="0">
                  <c:v>B</c:v>
                </c:pt>
              </c:strCache>
            </c:strRef>
          </c:tx>
          <c:marker>
            <c:symbol val="none"/>
          </c:marker>
          <c:xVal>
            <c:numRef>
              <c:f>'SIMes_all protio'!$A$9:$A$23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xVal>
          <c:yVal>
            <c:numRef>
              <c:f>'SIMes_all protio'!$C$9:$C$23</c:f>
              <c:numCache>
                <c:formatCode>General</c:formatCode>
                <c:ptCount val="15"/>
                <c:pt idx="0">
                  <c:v>-8.0000000000000002E-3</c:v>
                </c:pt>
                <c:pt idx="1">
                  <c:v>-55.0762</c:v>
                </c:pt>
                <c:pt idx="2">
                  <c:v>-94.245699999999999</c:v>
                </c:pt>
                <c:pt idx="3">
                  <c:v>-164.2004</c:v>
                </c:pt>
                <c:pt idx="4">
                  <c:v>-269.11810000000003</c:v>
                </c:pt>
                <c:pt idx="5">
                  <c:v>-460.173</c:v>
                </c:pt>
                <c:pt idx="6">
                  <c:v>-295.9796</c:v>
                </c:pt>
                <c:pt idx="7">
                  <c:v>-196.958</c:v>
                </c:pt>
                <c:pt idx="8">
                  <c:v>-397.16379999999998</c:v>
                </c:pt>
                <c:pt idx="9">
                  <c:v>-435.41890000000001</c:v>
                </c:pt>
                <c:pt idx="10">
                  <c:v>-251.38310000000001</c:v>
                </c:pt>
                <c:pt idx="11">
                  <c:v>-167.02160000000001</c:v>
                </c:pt>
                <c:pt idx="12">
                  <c:v>-112.2484</c:v>
                </c:pt>
                <c:pt idx="13">
                  <c:v>-74.490600000000001</c:v>
                </c:pt>
                <c:pt idx="14">
                  <c:v>-59.360500000000002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'SIMes_all protio'!$D$8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'SIMes_all protio'!$A$9:$A$23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xVal>
          <c:yVal>
            <c:numRef>
              <c:f>'SIMes_all protio'!$D$9:$D$23</c:f>
              <c:numCache>
                <c:formatCode>0.0000</c:formatCode>
                <c:ptCount val="15"/>
              </c:numCache>
            </c:numRef>
          </c:yVal>
          <c:smooth val="1"/>
        </c:ser>
        <c:ser>
          <c:idx val="3"/>
          <c:order val="3"/>
          <c:tx>
            <c:strRef>
              <c:f>'SIMes_all protio'!$E$8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'SIMes_all protio'!$A$9:$A$23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xVal>
          <c:yVal>
            <c:numRef>
              <c:f>'SIMes_all protio'!$E$9:$E$23</c:f>
              <c:numCache>
                <c:formatCode>General</c:formatCode>
                <c:ptCount val="15"/>
              </c:numCache>
            </c:numRef>
          </c:yVal>
          <c:smooth val="1"/>
        </c:ser>
        <c:ser>
          <c:idx val="4"/>
          <c:order val="4"/>
          <c:tx>
            <c:strRef>
              <c:f>'SIMes_all protio'!$F$8</c:f>
              <c:strCache>
                <c:ptCount val="1"/>
              </c:strCache>
            </c:strRef>
          </c:tx>
          <c:marker>
            <c:symbol val="none"/>
          </c:marker>
          <c:xVal>
            <c:numRef>
              <c:f>'SIMes_all protio'!$A$9:$A$23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xVal>
          <c:yVal>
            <c:numRef>
              <c:f>'SIMes_all protio'!$F$9:$F$23</c:f>
              <c:numCache>
                <c:formatCode>General</c:formatCode>
                <c:ptCount val="15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402816"/>
        <c:axId val="156404352"/>
      </c:scatterChart>
      <c:valAx>
        <c:axId val="156402816"/>
        <c:scaling>
          <c:orientation val="minMax"/>
          <c:max val="140"/>
        </c:scaling>
        <c:delete val="0"/>
        <c:axPos val="b"/>
        <c:numFmt formatCode="General" sourceLinked="1"/>
        <c:majorTickMark val="out"/>
        <c:minorTickMark val="none"/>
        <c:tickLblPos val="nextTo"/>
        <c:crossAx val="156404352"/>
        <c:crosses val="autoZero"/>
        <c:crossBetween val="midCat"/>
      </c:valAx>
      <c:valAx>
        <c:axId val="1564043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564028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0160550458715598"/>
          <c:y val="0.50879237093804952"/>
          <c:w val="8.6535008976660679E-2"/>
          <c:h val="0.2363779527559055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indazole IMes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7.5768564327689122E-2"/>
          <c:y val="2.8941071477685518E-2"/>
          <c:w val="0.88172003499562557"/>
          <c:h val="0.9421178570446289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[1]IMes_10ind_3NCMe!$B$7</c:f>
              <c:strCache>
                <c:ptCount val="1"/>
                <c:pt idx="0">
                  <c:v>A</c:v>
                </c:pt>
              </c:strCache>
            </c:strRef>
          </c:tx>
          <c:marker>
            <c:symbol val="none"/>
          </c:marker>
          <c:xVal>
            <c:numRef>
              <c:f>[1]IMes_10ind_3NCMe!$A$8:$A$22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xVal>
          <c:yVal>
            <c:numRef>
              <c:f>[1]IMes_10ind_3NCMe!$B$8:$B$22</c:f>
              <c:numCache>
                <c:formatCode>General</c:formatCode>
                <c:ptCount val="15"/>
                <c:pt idx="0">
                  <c:v>-2.8950999999999998</c:v>
                </c:pt>
                <c:pt idx="1">
                  <c:v>-2.7841999999999998</c:v>
                </c:pt>
                <c:pt idx="2">
                  <c:v>-2.6711999999999998</c:v>
                </c:pt>
                <c:pt idx="3">
                  <c:v>-2.6629</c:v>
                </c:pt>
                <c:pt idx="4">
                  <c:v>-3.8304</c:v>
                </c:pt>
                <c:pt idx="5">
                  <c:v>-6.8240999999999996</c:v>
                </c:pt>
                <c:pt idx="6">
                  <c:v>-21.7669</c:v>
                </c:pt>
                <c:pt idx="7">
                  <c:v>-40.279299999999999</c:v>
                </c:pt>
                <c:pt idx="8">
                  <c:v>-13.270099999999999</c:v>
                </c:pt>
                <c:pt idx="9">
                  <c:v>-5.1154000000000002</c:v>
                </c:pt>
                <c:pt idx="10">
                  <c:v>-3.7967</c:v>
                </c:pt>
                <c:pt idx="11">
                  <c:v>-2.8022999999999998</c:v>
                </c:pt>
                <c:pt idx="12">
                  <c:v>-2.1888999999999998</c:v>
                </c:pt>
                <c:pt idx="13">
                  <c:v>-1.7015</c:v>
                </c:pt>
                <c:pt idx="14">
                  <c:v>-1.7205999999999999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[1]IMes_10ind_3NCMe!$C$7</c:f>
              <c:strCache>
                <c:ptCount val="1"/>
                <c:pt idx="0">
                  <c:v>B</c:v>
                </c:pt>
              </c:strCache>
            </c:strRef>
          </c:tx>
          <c:marker>
            <c:symbol val="none"/>
          </c:marker>
          <c:xVal>
            <c:numRef>
              <c:f>[1]IMes_10ind_3NCMe!$A$8:$A$22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xVal>
          <c:yVal>
            <c:numRef>
              <c:f>[1]IMes_10ind_3NCMe!$C$8:$C$22</c:f>
              <c:numCache>
                <c:formatCode>General</c:formatCode>
                <c:ptCount val="15"/>
                <c:pt idx="0">
                  <c:v>-4.9756999999999998</c:v>
                </c:pt>
                <c:pt idx="1">
                  <c:v>-3.7745000000000002</c:v>
                </c:pt>
                <c:pt idx="2">
                  <c:v>-5.7686000000000002</c:v>
                </c:pt>
                <c:pt idx="3">
                  <c:v>-4.1222000000000003</c:v>
                </c:pt>
                <c:pt idx="4">
                  <c:v>-2.8818999999999999</c:v>
                </c:pt>
                <c:pt idx="5">
                  <c:v>-4.4452999999999996</c:v>
                </c:pt>
                <c:pt idx="6">
                  <c:v>-8.9517000000000007</c:v>
                </c:pt>
                <c:pt idx="7">
                  <c:v>-20.140799999999999</c:v>
                </c:pt>
                <c:pt idx="8">
                  <c:v>-6.7862</c:v>
                </c:pt>
                <c:pt idx="9">
                  <c:v>-2.0131000000000001</c:v>
                </c:pt>
                <c:pt idx="10">
                  <c:v>-1.333</c:v>
                </c:pt>
                <c:pt idx="11">
                  <c:v>-0.82040000000000002</c:v>
                </c:pt>
                <c:pt idx="12">
                  <c:v>-0.29980000000000001</c:v>
                </c:pt>
                <c:pt idx="13">
                  <c:v>-0.34350000000000003</c:v>
                </c:pt>
                <c:pt idx="14">
                  <c:v>0.58409999999999995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[1]IMes_10ind_3NCMe!$D$7</c:f>
              <c:strCache>
                <c:ptCount val="1"/>
                <c:pt idx="0">
                  <c:v>C</c:v>
                </c:pt>
              </c:strCache>
            </c:strRef>
          </c:tx>
          <c:marker>
            <c:symbol val="none"/>
          </c:marker>
          <c:xVal>
            <c:numRef>
              <c:f>[1]IMes_10ind_3NCMe!$A$8:$A$22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xVal>
          <c:yVal>
            <c:numRef>
              <c:f>[1]IMes_10ind_3NCMe!$D$8:$D$22</c:f>
              <c:numCache>
                <c:formatCode>General</c:formatCode>
                <c:ptCount val="15"/>
                <c:pt idx="0">
                  <c:v>-3.1661000000000001</c:v>
                </c:pt>
                <c:pt idx="1">
                  <c:v>-2.5672999999999999</c:v>
                </c:pt>
                <c:pt idx="2">
                  <c:v>-3.3856000000000002</c:v>
                </c:pt>
                <c:pt idx="3">
                  <c:v>-2.5093999999999999</c:v>
                </c:pt>
                <c:pt idx="4">
                  <c:v>-2.1156999999999999</c:v>
                </c:pt>
                <c:pt idx="5">
                  <c:v>-3.6414</c:v>
                </c:pt>
                <c:pt idx="6">
                  <c:v>-9.2186000000000003</c:v>
                </c:pt>
                <c:pt idx="7">
                  <c:v>-22.267700000000001</c:v>
                </c:pt>
                <c:pt idx="8">
                  <c:v>-7.5252999999999997</c:v>
                </c:pt>
                <c:pt idx="9">
                  <c:v>-2.1139999999999999</c:v>
                </c:pt>
                <c:pt idx="10">
                  <c:v>-1.4968999999999999</c:v>
                </c:pt>
                <c:pt idx="11">
                  <c:v>-0.77890000000000004</c:v>
                </c:pt>
                <c:pt idx="12">
                  <c:v>-0.25969999999999999</c:v>
                </c:pt>
                <c:pt idx="13">
                  <c:v>-0.35349999999999998</c:v>
                </c:pt>
                <c:pt idx="14">
                  <c:v>0.13370000000000001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[1]IMes_10ind_3NCMe!$E$7</c:f>
              <c:strCache>
                <c:ptCount val="1"/>
                <c:pt idx="0">
                  <c:v>D</c:v>
                </c:pt>
              </c:strCache>
            </c:strRef>
          </c:tx>
          <c:marker>
            <c:symbol val="none"/>
          </c:marker>
          <c:xVal>
            <c:numRef>
              <c:f>[1]IMes_10ind_3NCMe!$A$8:$A$22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xVal>
          <c:yVal>
            <c:numRef>
              <c:f>[1]IMes_10ind_3NCMe!$E$8:$E$22</c:f>
              <c:numCache>
                <c:formatCode>General</c:formatCode>
                <c:ptCount val="15"/>
                <c:pt idx="0">
                  <c:v>1.2199</c:v>
                </c:pt>
                <c:pt idx="1">
                  <c:v>0.68300000000000005</c:v>
                </c:pt>
                <c:pt idx="2">
                  <c:v>1.5403</c:v>
                </c:pt>
                <c:pt idx="3">
                  <c:v>1.0278</c:v>
                </c:pt>
                <c:pt idx="4">
                  <c:v>-0.61650000000000005</c:v>
                </c:pt>
                <c:pt idx="5">
                  <c:v>-1.8514999999999999</c:v>
                </c:pt>
                <c:pt idx="6">
                  <c:v>-9.0909999999999993</c:v>
                </c:pt>
                <c:pt idx="7">
                  <c:v>-18.131599999999999</c:v>
                </c:pt>
                <c:pt idx="8">
                  <c:v>-4.9393000000000002</c:v>
                </c:pt>
                <c:pt idx="9">
                  <c:v>-1.3041</c:v>
                </c:pt>
                <c:pt idx="10">
                  <c:v>-0.77659999999999996</c:v>
                </c:pt>
                <c:pt idx="11">
                  <c:v>-0.45800000000000002</c:v>
                </c:pt>
                <c:pt idx="12">
                  <c:v>-0.7571</c:v>
                </c:pt>
                <c:pt idx="13">
                  <c:v>-0.23599999999999999</c:v>
                </c:pt>
                <c:pt idx="14">
                  <c:v>-0.48480000000000001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[1]IMes_10ind_3NCMe!$F$7</c:f>
              <c:strCache>
                <c:ptCount val="1"/>
                <c:pt idx="0">
                  <c:v>E</c:v>
                </c:pt>
              </c:strCache>
            </c:strRef>
          </c:tx>
          <c:marker>
            <c:symbol val="none"/>
          </c:marker>
          <c:xVal>
            <c:numRef>
              <c:f>[1]IMes_10ind_3NCMe!$A$8:$A$22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xVal>
          <c:yVal>
            <c:numRef>
              <c:f>[1]IMes_10ind_3NCMe!$F$8:$F$22</c:f>
              <c:numCache>
                <c:formatCode>General</c:formatCode>
                <c:ptCount val="15"/>
                <c:pt idx="0">
                  <c:v>8.0071999999999992</c:v>
                </c:pt>
                <c:pt idx="1">
                  <c:v>5.5454999999999997</c:v>
                </c:pt>
                <c:pt idx="2">
                  <c:v>9.9032999999999998</c:v>
                </c:pt>
                <c:pt idx="3">
                  <c:v>5.7695999999999996</c:v>
                </c:pt>
                <c:pt idx="4">
                  <c:v>2.5369999999999999</c:v>
                </c:pt>
                <c:pt idx="5">
                  <c:v>2.6583999999999999</c:v>
                </c:pt>
                <c:pt idx="6">
                  <c:v>-5.1679000000000004</c:v>
                </c:pt>
                <c:pt idx="7">
                  <c:v>-14.6488</c:v>
                </c:pt>
                <c:pt idx="8">
                  <c:v>-3.1105999999999998</c:v>
                </c:pt>
                <c:pt idx="9">
                  <c:v>-1.1254999999999999</c:v>
                </c:pt>
                <c:pt idx="10">
                  <c:v>6.2799999999999995E-2</c:v>
                </c:pt>
                <c:pt idx="11">
                  <c:v>0.52529999999999999</c:v>
                </c:pt>
                <c:pt idx="12">
                  <c:v>0.30009999999999998</c:v>
                </c:pt>
                <c:pt idx="13">
                  <c:v>0.68089999999999995</c:v>
                </c:pt>
                <c:pt idx="14">
                  <c:v>-1.3597999999999999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428160"/>
        <c:axId val="156429696"/>
      </c:scatterChart>
      <c:valAx>
        <c:axId val="156428160"/>
        <c:scaling>
          <c:orientation val="minMax"/>
          <c:max val="140"/>
        </c:scaling>
        <c:delete val="0"/>
        <c:axPos val="b"/>
        <c:numFmt formatCode="General" sourceLinked="1"/>
        <c:majorTickMark val="out"/>
        <c:minorTickMark val="none"/>
        <c:tickLblPos val="nextTo"/>
        <c:crossAx val="156429696"/>
        <c:crosses val="autoZero"/>
        <c:crossBetween val="midCat"/>
      </c:valAx>
      <c:valAx>
        <c:axId val="1564296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564281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7736111111111121"/>
          <c:y val="0.60112133772355636"/>
          <c:w val="8.5309734513274338E-2"/>
          <c:h val="0.2356847380911232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indazole d22-SIMes (N13CCH3)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8.0265810147225572E-2"/>
          <c:y val="2.8969392524564565E-2"/>
          <c:w val="0.88851224922185934"/>
          <c:h val="0.9420612149508709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[1]d22SIMes_N13CCH3!$B$8</c:f>
              <c:strCache>
                <c:ptCount val="1"/>
                <c:pt idx="0">
                  <c:v>A</c:v>
                </c:pt>
              </c:strCache>
            </c:strRef>
          </c:tx>
          <c:marker>
            <c:symbol val="none"/>
          </c:marker>
          <c:xVal>
            <c:numRef>
              <c:f>[1]d22SIMes_N13CCH3!$A$9:$A$23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xVal>
          <c:yVal>
            <c:numRef>
              <c:f>[1]d22SIMes_N13CCH3!$B$9:$B$23</c:f>
              <c:numCache>
                <c:formatCode>General</c:formatCode>
                <c:ptCount val="15"/>
                <c:pt idx="0">
                  <c:v>-6.9885999999999999</c:v>
                </c:pt>
                <c:pt idx="1">
                  <c:v>-7.6444000000000001</c:v>
                </c:pt>
                <c:pt idx="2">
                  <c:v>-7.1768999999999998</c:v>
                </c:pt>
                <c:pt idx="3">
                  <c:v>-7.5983999999999998</c:v>
                </c:pt>
                <c:pt idx="4">
                  <c:v>-9.7324000000000002</c:v>
                </c:pt>
                <c:pt idx="5">
                  <c:v>-16.407599999999999</c:v>
                </c:pt>
                <c:pt idx="6">
                  <c:v>-28.726700000000001</c:v>
                </c:pt>
                <c:pt idx="7">
                  <c:v>-66.726699999999994</c:v>
                </c:pt>
                <c:pt idx="8">
                  <c:v>-27.981200000000001</c:v>
                </c:pt>
                <c:pt idx="9">
                  <c:v>-11.8712</c:v>
                </c:pt>
                <c:pt idx="10">
                  <c:v>-9.6771999999999991</c:v>
                </c:pt>
                <c:pt idx="11">
                  <c:v>-6.3731</c:v>
                </c:pt>
                <c:pt idx="12">
                  <c:v>-4.7915000000000001</c:v>
                </c:pt>
                <c:pt idx="13">
                  <c:v>-4.4419000000000004</c:v>
                </c:pt>
                <c:pt idx="14">
                  <c:v>-3.5341999999999998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[1]d22SIMes_N13CCH3!$C$8</c:f>
              <c:strCache>
                <c:ptCount val="1"/>
                <c:pt idx="0">
                  <c:v>B</c:v>
                </c:pt>
              </c:strCache>
            </c:strRef>
          </c:tx>
          <c:marker>
            <c:symbol val="none"/>
          </c:marker>
          <c:xVal>
            <c:numRef>
              <c:f>[1]d22SIMes_N13CCH3!$A$9:$A$23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xVal>
          <c:yVal>
            <c:numRef>
              <c:f>[1]d22SIMes_N13CCH3!$C$9:$C$23</c:f>
              <c:numCache>
                <c:formatCode>General</c:formatCode>
                <c:ptCount val="15"/>
                <c:pt idx="0">
                  <c:v>-7.8312999999999997</c:v>
                </c:pt>
                <c:pt idx="1">
                  <c:v>-7.8178000000000001</c:v>
                </c:pt>
                <c:pt idx="2">
                  <c:v>-7.8243999999999998</c:v>
                </c:pt>
                <c:pt idx="3">
                  <c:v>-5.7480000000000002</c:v>
                </c:pt>
                <c:pt idx="4">
                  <c:v>-5.5708000000000002</c:v>
                </c:pt>
                <c:pt idx="5">
                  <c:v>-8.9626000000000001</c:v>
                </c:pt>
                <c:pt idx="6">
                  <c:v>-11.874000000000001</c:v>
                </c:pt>
                <c:pt idx="7">
                  <c:v>-31.068000000000001</c:v>
                </c:pt>
                <c:pt idx="8">
                  <c:v>-14.4643</c:v>
                </c:pt>
                <c:pt idx="9">
                  <c:v>-4.8419999999999996</c:v>
                </c:pt>
                <c:pt idx="10">
                  <c:v>-3.4836</c:v>
                </c:pt>
                <c:pt idx="11">
                  <c:v>-2.2343999999999999</c:v>
                </c:pt>
                <c:pt idx="12">
                  <c:v>-1.2910999999999999</c:v>
                </c:pt>
                <c:pt idx="13">
                  <c:v>-1.1558999999999999</c:v>
                </c:pt>
                <c:pt idx="14">
                  <c:v>-0.25740000000000002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[1]d22SIMes_N13CCH3!$D$8</c:f>
              <c:strCache>
                <c:ptCount val="1"/>
                <c:pt idx="0">
                  <c:v>C</c:v>
                </c:pt>
              </c:strCache>
            </c:strRef>
          </c:tx>
          <c:marker>
            <c:symbol val="none"/>
          </c:marker>
          <c:xVal>
            <c:numRef>
              <c:f>[1]d22SIMes_N13CCH3!$A$9:$A$23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xVal>
          <c:yVal>
            <c:numRef>
              <c:f>[1]d22SIMes_N13CCH3!$D$9:$D$23</c:f>
              <c:numCache>
                <c:formatCode>General</c:formatCode>
                <c:ptCount val="15"/>
                <c:pt idx="0">
                  <c:v>-3.1583000000000001</c:v>
                </c:pt>
                <c:pt idx="1">
                  <c:v>-3.5859000000000001</c:v>
                </c:pt>
                <c:pt idx="2">
                  <c:v>-3.3736000000000002</c:v>
                </c:pt>
                <c:pt idx="3">
                  <c:v>-3.3298999999999999</c:v>
                </c:pt>
                <c:pt idx="4">
                  <c:v>-4.0724</c:v>
                </c:pt>
                <c:pt idx="5">
                  <c:v>-7.1143000000000001</c:v>
                </c:pt>
                <c:pt idx="6">
                  <c:v>-12.0573</c:v>
                </c:pt>
                <c:pt idx="7">
                  <c:v>-33.1188</c:v>
                </c:pt>
                <c:pt idx="8">
                  <c:v>-14.959199999999999</c:v>
                </c:pt>
                <c:pt idx="9">
                  <c:v>-5.0202</c:v>
                </c:pt>
                <c:pt idx="10">
                  <c:v>-3.6623000000000001</c:v>
                </c:pt>
                <c:pt idx="11">
                  <c:v>-2.2120000000000002</c:v>
                </c:pt>
                <c:pt idx="12">
                  <c:v>-1.4710000000000001</c:v>
                </c:pt>
                <c:pt idx="13">
                  <c:v>-1.2112000000000001</c:v>
                </c:pt>
                <c:pt idx="14">
                  <c:v>-0.88239999999999996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[1]d22SIMes_N13CCH3!$E$8</c:f>
              <c:strCache>
                <c:ptCount val="1"/>
                <c:pt idx="0">
                  <c:v>D</c:v>
                </c:pt>
              </c:strCache>
            </c:strRef>
          </c:tx>
          <c:marker>
            <c:symbol val="none"/>
          </c:marker>
          <c:xVal>
            <c:numRef>
              <c:f>[1]d22SIMes_N13CCH3!$A$9:$A$23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xVal>
          <c:yVal>
            <c:numRef>
              <c:f>[1]d22SIMes_N13CCH3!$E$9:$E$23</c:f>
              <c:numCache>
                <c:formatCode>General</c:formatCode>
                <c:ptCount val="15"/>
                <c:pt idx="0">
                  <c:v>-1.6375999999999999</c:v>
                </c:pt>
                <c:pt idx="1">
                  <c:v>-2.0910000000000002</c:v>
                </c:pt>
                <c:pt idx="2">
                  <c:v>-1.7636000000000001</c:v>
                </c:pt>
                <c:pt idx="3">
                  <c:v>-2.1181000000000001</c:v>
                </c:pt>
                <c:pt idx="4">
                  <c:v>-3.2658999999999998</c:v>
                </c:pt>
                <c:pt idx="5">
                  <c:v>-6.2439999999999998</c:v>
                </c:pt>
                <c:pt idx="6">
                  <c:v>-11.3719</c:v>
                </c:pt>
                <c:pt idx="7">
                  <c:v>-29.620200000000001</c:v>
                </c:pt>
                <c:pt idx="8">
                  <c:v>-11.9594</c:v>
                </c:pt>
                <c:pt idx="9">
                  <c:v>-3.6541999999999999</c:v>
                </c:pt>
                <c:pt idx="10">
                  <c:v>-2.6543999999999999</c:v>
                </c:pt>
                <c:pt idx="11">
                  <c:v>-1.6541999999999999</c:v>
                </c:pt>
                <c:pt idx="12">
                  <c:v>-1.2470000000000001</c:v>
                </c:pt>
                <c:pt idx="13">
                  <c:v>-0.83930000000000005</c:v>
                </c:pt>
                <c:pt idx="14">
                  <c:v>-0.46829999999999999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[1]d22SIMes_N13CCH3!$F$8</c:f>
              <c:strCache>
                <c:ptCount val="1"/>
                <c:pt idx="0">
                  <c:v>E</c:v>
                </c:pt>
              </c:strCache>
            </c:strRef>
          </c:tx>
          <c:marker>
            <c:symbol val="none"/>
          </c:marker>
          <c:xVal>
            <c:numRef>
              <c:f>[1]d22SIMes_N13CCH3!$A$9:$A$23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xVal>
          <c:yVal>
            <c:numRef>
              <c:f>[1]d22SIMes_N13CCH3!$F$9:$F$23</c:f>
              <c:numCache>
                <c:formatCode>General</c:formatCode>
                <c:ptCount val="15"/>
                <c:pt idx="0">
                  <c:v>2.7160000000000002</c:v>
                </c:pt>
                <c:pt idx="1">
                  <c:v>2.2942</c:v>
                </c:pt>
                <c:pt idx="2">
                  <c:v>2.1818</c:v>
                </c:pt>
                <c:pt idx="3">
                  <c:v>0.44400000000000001</c:v>
                </c:pt>
                <c:pt idx="4">
                  <c:v>-0.73870000000000002</c:v>
                </c:pt>
                <c:pt idx="5">
                  <c:v>-1.8292999999999999</c:v>
                </c:pt>
                <c:pt idx="6">
                  <c:v>-6.3342000000000001</c:v>
                </c:pt>
                <c:pt idx="7">
                  <c:v>-19.1341</c:v>
                </c:pt>
                <c:pt idx="8">
                  <c:v>-7.6943000000000001</c:v>
                </c:pt>
                <c:pt idx="9">
                  <c:v>-2.6837</c:v>
                </c:pt>
                <c:pt idx="10">
                  <c:v>-1.6302000000000001</c:v>
                </c:pt>
                <c:pt idx="11">
                  <c:v>-0.78620000000000001</c:v>
                </c:pt>
                <c:pt idx="12">
                  <c:v>-0.56240000000000001</c:v>
                </c:pt>
                <c:pt idx="13">
                  <c:v>-0.30008000000000001</c:v>
                </c:pt>
                <c:pt idx="14">
                  <c:v>-0.56169999999999998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465792"/>
        <c:axId val="156475776"/>
      </c:scatterChart>
      <c:valAx>
        <c:axId val="156465792"/>
        <c:scaling>
          <c:orientation val="minMax"/>
          <c:max val="140"/>
        </c:scaling>
        <c:delete val="0"/>
        <c:axPos val="b"/>
        <c:numFmt formatCode="General" sourceLinked="1"/>
        <c:majorTickMark val="out"/>
        <c:minorTickMark val="none"/>
        <c:tickLblPos val="nextTo"/>
        <c:crossAx val="156475776"/>
        <c:crosses val="autoZero"/>
        <c:crossBetween val="midCat"/>
      </c:valAx>
      <c:valAx>
        <c:axId val="1564757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564657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8296041308089506"/>
          <c:y val="0.42639978221900343"/>
          <c:w val="8.296041308089501E-2"/>
          <c:h val="0.23591537359199963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indazole SIMes - d3NCMe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7.6181011856276584E-2"/>
          <c:y val="5.1400554097404488E-2"/>
          <c:w val="0.88602751380215405"/>
          <c:h val="0.8971988918051909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[1]SIMes_d3NCMe!$B$8</c:f>
              <c:strCache>
                <c:ptCount val="1"/>
                <c:pt idx="0">
                  <c:v>A</c:v>
                </c:pt>
              </c:strCache>
            </c:strRef>
          </c:tx>
          <c:marker>
            <c:symbol val="none"/>
          </c:marker>
          <c:xVal>
            <c:numRef>
              <c:f>[1]SIMes_d3NCMe!$A$9:$A$23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xVal>
          <c:yVal>
            <c:numRef>
              <c:f>[1]SIMes_d3NCMe!$B$9:$B$23</c:f>
              <c:numCache>
                <c:formatCode>General</c:formatCode>
                <c:ptCount val="15"/>
                <c:pt idx="0">
                  <c:v>-11.0799</c:v>
                </c:pt>
                <c:pt idx="1">
                  <c:v>-10.936</c:v>
                </c:pt>
                <c:pt idx="2">
                  <c:v>-10.321199999999999</c:v>
                </c:pt>
                <c:pt idx="3">
                  <c:v>-12.201000000000001</c:v>
                </c:pt>
                <c:pt idx="4">
                  <c:v>-17.178999999999998</c:v>
                </c:pt>
                <c:pt idx="5">
                  <c:v>-28.740100000000002</c:v>
                </c:pt>
                <c:pt idx="6">
                  <c:v>-70.113600000000005</c:v>
                </c:pt>
                <c:pt idx="7">
                  <c:v>-161.25149999999999</c:v>
                </c:pt>
                <c:pt idx="8">
                  <c:v>-81.069000000000003</c:v>
                </c:pt>
                <c:pt idx="9">
                  <c:v>-29.171700000000001</c:v>
                </c:pt>
                <c:pt idx="10">
                  <c:v>-19.908200000000001</c:v>
                </c:pt>
                <c:pt idx="11">
                  <c:v>-13.4657</c:v>
                </c:pt>
                <c:pt idx="12">
                  <c:v>-10.151899999999999</c:v>
                </c:pt>
                <c:pt idx="13">
                  <c:v>-8.2434999999999992</c:v>
                </c:pt>
                <c:pt idx="14">
                  <c:v>-7.2655000000000003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[1]SIMes_d3NCMe!$C$8</c:f>
              <c:strCache>
                <c:ptCount val="1"/>
                <c:pt idx="0">
                  <c:v>B</c:v>
                </c:pt>
              </c:strCache>
            </c:strRef>
          </c:tx>
          <c:marker>
            <c:symbol val="none"/>
          </c:marker>
          <c:xVal>
            <c:numRef>
              <c:f>[1]SIMes_d3NCMe!$A$9:$A$23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xVal>
          <c:yVal>
            <c:numRef>
              <c:f>[1]SIMes_d3NCMe!$C$9:$C$23</c:f>
              <c:numCache>
                <c:formatCode>General</c:formatCode>
                <c:ptCount val="15"/>
                <c:pt idx="0">
                  <c:v>-16.98</c:v>
                </c:pt>
                <c:pt idx="1">
                  <c:v>-14.64</c:v>
                </c:pt>
                <c:pt idx="2">
                  <c:v>-16.913</c:v>
                </c:pt>
                <c:pt idx="3">
                  <c:v>-12.542999999999999</c:v>
                </c:pt>
                <c:pt idx="4">
                  <c:v>-11.047000000000001</c:v>
                </c:pt>
                <c:pt idx="5">
                  <c:v>-16.158000000000001</c:v>
                </c:pt>
                <c:pt idx="6">
                  <c:v>-26.66</c:v>
                </c:pt>
                <c:pt idx="7">
                  <c:v>-65.269000000000005</c:v>
                </c:pt>
                <c:pt idx="8">
                  <c:v>-37.25</c:v>
                </c:pt>
                <c:pt idx="9">
                  <c:v>-12.19</c:v>
                </c:pt>
                <c:pt idx="10">
                  <c:v>-7.5780000000000003</c:v>
                </c:pt>
                <c:pt idx="11">
                  <c:v>-4.99</c:v>
                </c:pt>
                <c:pt idx="12">
                  <c:v>-3.2589999999999999</c:v>
                </c:pt>
                <c:pt idx="13">
                  <c:v>-2.5832999999999999</c:v>
                </c:pt>
                <c:pt idx="14">
                  <c:v>-1.4138999999999999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[1]SIMes_d3NCMe!$D$8</c:f>
              <c:strCache>
                <c:ptCount val="1"/>
                <c:pt idx="0">
                  <c:v>C</c:v>
                </c:pt>
              </c:strCache>
            </c:strRef>
          </c:tx>
          <c:marker>
            <c:symbol val="none"/>
          </c:marker>
          <c:xVal>
            <c:numRef>
              <c:f>[1]SIMes_d3NCMe!$A$9:$A$23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xVal>
          <c:yVal>
            <c:numRef>
              <c:f>[1]SIMes_d3NCMe!$D$9:$D$23</c:f>
              <c:numCache>
                <c:formatCode>General</c:formatCode>
                <c:ptCount val="15"/>
                <c:pt idx="0">
                  <c:v>-10.96</c:v>
                </c:pt>
                <c:pt idx="1">
                  <c:v>-9.67</c:v>
                </c:pt>
                <c:pt idx="2">
                  <c:v>-10.5136</c:v>
                </c:pt>
                <c:pt idx="3">
                  <c:v>-8.9269999999999996</c:v>
                </c:pt>
                <c:pt idx="4">
                  <c:v>-8.98</c:v>
                </c:pt>
                <c:pt idx="5">
                  <c:v>-14.159000000000001</c:v>
                </c:pt>
                <c:pt idx="6">
                  <c:v>-28.55</c:v>
                </c:pt>
                <c:pt idx="7">
                  <c:v>-74.36</c:v>
                </c:pt>
                <c:pt idx="8">
                  <c:v>-42.58</c:v>
                </c:pt>
                <c:pt idx="9">
                  <c:v>-13.33</c:v>
                </c:pt>
                <c:pt idx="10">
                  <c:v>-8.6</c:v>
                </c:pt>
                <c:pt idx="11">
                  <c:v>-5.3</c:v>
                </c:pt>
                <c:pt idx="12">
                  <c:v>-3.2875000000000001</c:v>
                </c:pt>
                <c:pt idx="13">
                  <c:v>-2.6966000000000001</c:v>
                </c:pt>
                <c:pt idx="14">
                  <c:v>-2.0527000000000002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[1]SIMes_d3NCMe!$E$8</c:f>
              <c:strCache>
                <c:ptCount val="1"/>
                <c:pt idx="0">
                  <c:v>D</c:v>
                </c:pt>
              </c:strCache>
            </c:strRef>
          </c:tx>
          <c:marker>
            <c:symbol val="none"/>
          </c:marker>
          <c:xVal>
            <c:numRef>
              <c:f>[1]SIMes_d3NCMe!$A$9:$A$23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xVal>
          <c:yVal>
            <c:numRef>
              <c:f>[1]SIMes_d3NCMe!$E$9:$E$23</c:f>
              <c:numCache>
                <c:formatCode>General</c:formatCode>
                <c:ptCount val="15"/>
                <c:pt idx="0">
                  <c:v>2.92</c:v>
                </c:pt>
                <c:pt idx="1">
                  <c:v>-1.7230000000000001</c:v>
                </c:pt>
                <c:pt idx="2">
                  <c:v>3.1379999999999999</c:v>
                </c:pt>
                <c:pt idx="3">
                  <c:v>0.37</c:v>
                </c:pt>
                <c:pt idx="4">
                  <c:v>-4.1449999999999996</c:v>
                </c:pt>
                <c:pt idx="5">
                  <c:v>-8.93</c:v>
                </c:pt>
                <c:pt idx="6">
                  <c:v>-26.62</c:v>
                </c:pt>
                <c:pt idx="7">
                  <c:v>-69.319999999999993</c:v>
                </c:pt>
                <c:pt idx="8">
                  <c:v>-30.65</c:v>
                </c:pt>
                <c:pt idx="9">
                  <c:v>-9.02</c:v>
                </c:pt>
                <c:pt idx="10">
                  <c:v>-5.6109999999999998</c:v>
                </c:pt>
                <c:pt idx="11">
                  <c:v>-3.5550000000000002</c:v>
                </c:pt>
                <c:pt idx="12">
                  <c:v>-3.41</c:v>
                </c:pt>
                <c:pt idx="13">
                  <c:v>-2.6619000000000002</c:v>
                </c:pt>
                <c:pt idx="14">
                  <c:v>-2.4506000000000001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[1]SIMes_d3NCMe!$F$8</c:f>
              <c:strCache>
                <c:ptCount val="1"/>
                <c:pt idx="0">
                  <c:v>E</c:v>
                </c:pt>
              </c:strCache>
            </c:strRef>
          </c:tx>
          <c:marker>
            <c:symbol val="none"/>
          </c:marker>
          <c:xVal>
            <c:numRef>
              <c:f>[1]SIMes_d3NCMe!$A$9:$A$23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xVal>
          <c:yVal>
            <c:numRef>
              <c:f>[1]SIMes_d3NCMe!$F$9:$F$23</c:f>
              <c:numCache>
                <c:formatCode>General</c:formatCode>
                <c:ptCount val="15"/>
                <c:pt idx="0">
                  <c:v>16.059999999999999</c:v>
                </c:pt>
                <c:pt idx="1">
                  <c:v>8.09</c:v>
                </c:pt>
                <c:pt idx="2">
                  <c:v>20.8995</c:v>
                </c:pt>
                <c:pt idx="3">
                  <c:v>10.78</c:v>
                </c:pt>
                <c:pt idx="4">
                  <c:v>4.2779999999999996</c:v>
                </c:pt>
                <c:pt idx="5">
                  <c:v>-3.4849999999999999</c:v>
                </c:pt>
                <c:pt idx="6">
                  <c:v>-16.05</c:v>
                </c:pt>
                <c:pt idx="7">
                  <c:v>-52.183</c:v>
                </c:pt>
                <c:pt idx="8">
                  <c:v>-24.87</c:v>
                </c:pt>
                <c:pt idx="9">
                  <c:v>-7.78</c:v>
                </c:pt>
                <c:pt idx="10">
                  <c:v>-4.28</c:v>
                </c:pt>
                <c:pt idx="11">
                  <c:v>-1.46</c:v>
                </c:pt>
                <c:pt idx="12">
                  <c:v>-1.17</c:v>
                </c:pt>
                <c:pt idx="13">
                  <c:v>-0.48430000000000001</c:v>
                </c:pt>
                <c:pt idx="14">
                  <c:v>0.44119999999999998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516352"/>
        <c:axId val="156517888"/>
      </c:scatterChart>
      <c:valAx>
        <c:axId val="156516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6517888"/>
        <c:crosses val="autoZero"/>
        <c:crossBetween val="midCat"/>
      </c:valAx>
      <c:valAx>
        <c:axId val="1565178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5651635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1902777777777784"/>
          <c:y val="0.49441054243219595"/>
          <c:w val="0.10041666666666667"/>
          <c:h val="0.2958349457082658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82174103237096"/>
          <c:y val="5.1400554097404488E-2"/>
          <c:w val="0.83226115485564289"/>
          <c:h val="0.8971988918051909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'SIMes_all protio'!$B$59</c:f>
              <c:strCache>
                <c:ptCount val="1"/>
                <c:pt idx="0">
                  <c:v>OH-methanol</c:v>
                </c:pt>
              </c:strCache>
            </c:strRef>
          </c:tx>
          <c:marker>
            <c:symbol val="none"/>
          </c:marker>
          <c:xVal>
            <c:numRef>
              <c:f>'SIMes_all protio'!$A$60:$A$65</c:f>
              <c:numCache>
                <c:formatCode>General</c:formatCode>
                <c:ptCount val="6"/>
                <c:pt idx="0">
                  <c:v>8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</c:numCache>
            </c:numRef>
          </c:xVal>
          <c:yVal>
            <c:numRef>
              <c:f>'SIMes_all protio'!$B$60:$B$65</c:f>
              <c:numCache>
                <c:formatCode>General</c:formatCode>
                <c:ptCount val="6"/>
                <c:pt idx="0">
                  <c:v>-7.0284000000000004</c:v>
                </c:pt>
                <c:pt idx="1">
                  <c:v>-9.1852999999999998</c:v>
                </c:pt>
                <c:pt idx="2">
                  <c:v>-14.7872</c:v>
                </c:pt>
                <c:pt idx="3">
                  <c:v>-16.332899999999999</c:v>
                </c:pt>
                <c:pt idx="4">
                  <c:v>-19.888000000000002</c:v>
                </c:pt>
                <c:pt idx="5">
                  <c:v>-22.228100000000001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'SIMes_all protio'!$C$59</c:f>
              <c:strCache>
                <c:ptCount val="1"/>
                <c:pt idx="0">
                  <c:v>CH3-methanol</c:v>
                </c:pt>
              </c:strCache>
            </c:strRef>
          </c:tx>
          <c:marker>
            <c:symbol val="none"/>
          </c:marker>
          <c:xVal>
            <c:numRef>
              <c:f>'SIMes_all protio'!$A$60:$A$65</c:f>
              <c:numCache>
                <c:formatCode>General</c:formatCode>
                <c:ptCount val="6"/>
                <c:pt idx="0">
                  <c:v>8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</c:numCache>
            </c:numRef>
          </c:xVal>
          <c:yVal>
            <c:numRef>
              <c:f>'SIMes_all protio'!$C$60:$C$65</c:f>
              <c:numCache>
                <c:formatCode>General</c:formatCode>
                <c:ptCount val="6"/>
                <c:pt idx="0">
                  <c:v>1.5570999999999999</c:v>
                </c:pt>
                <c:pt idx="1">
                  <c:v>1.5999000000000001</c:v>
                </c:pt>
                <c:pt idx="2">
                  <c:v>1.7850999999999999</c:v>
                </c:pt>
                <c:pt idx="3">
                  <c:v>1.7911999999999999</c:v>
                </c:pt>
                <c:pt idx="4">
                  <c:v>1.7821</c:v>
                </c:pt>
                <c:pt idx="5">
                  <c:v>1.7259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551424"/>
        <c:axId val="156561792"/>
      </c:scatterChart>
      <c:valAx>
        <c:axId val="156551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bubbling time /s</a:t>
                </a:r>
              </a:p>
            </c:rich>
          </c:tx>
          <c:layout/>
          <c:overlay val="0"/>
        </c:title>
        <c:numFmt formatCode="@" sourceLinked="0"/>
        <c:majorTickMark val="out"/>
        <c:minorTickMark val="none"/>
        <c:tickLblPos val="nextTo"/>
        <c:crossAx val="156561792"/>
        <c:crosses val="autoZero"/>
        <c:crossBetween val="midCat"/>
      </c:valAx>
      <c:valAx>
        <c:axId val="1565617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enhancement / fold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565514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1145778652668419"/>
          <c:y val="0.41628280839895015"/>
          <c:w val="0.24687554680664917"/>
          <c:h val="0.1674343832020997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95894720477013"/>
          <c:y val="3.6551505135932083E-2"/>
          <c:w val="0.86143835679076697"/>
          <c:h val="0.9268969897281358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IMes_imidazole_HCl!$B$8</c:f>
              <c:strCache>
                <c:ptCount val="1"/>
                <c:pt idx="0">
                  <c:v>A</c:v>
                </c:pt>
              </c:strCache>
            </c:strRef>
          </c:tx>
          <c:xVal>
            <c:numRef>
              <c:f>IMes_imidazole_HCl!$A$9:$A$22</c:f>
              <c:numCache>
                <c:formatCode>General</c:formatCode>
                <c:ptCount val="14"/>
                <c:pt idx="0">
                  <c:v>4</c:v>
                </c:pt>
                <c:pt idx="1">
                  <c:v>6</c:v>
                </c:pt>
                <c:pt idx="2">
                  <c:v>8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  <c:pt idx="10">
                  <c:v>60</c:v>
                </c:pt>
                <c:pt idx="11">
                  <c:v>70</c:v>
                </c:pt>
                <c:pt idx="12">
                  <c:v>80</c:v>
                </c:pt>
                <c:pt idx="13">
                  <c:v>90</c:v>
                </c:pt>
              </c:numCache>
            </c:numRef>
          </c:xVal>
          <c:yVal>
            <c:numRef>
              <c:f>IMes_imidazole_HCl!$B$9:$B$22</c:f>
              <c:numCache>
                <c:formatCode>General</c:formatCode>
                <c:ptCount val="14"/>
                <c:pt idx="0">
                  <c:v>-37.192</c:v>
                </c:pt>
                <c:pt idx="1">
                  <c:v>-47.4191</c:v>
                </c:pt>
                <c:pt idx="2">
                  <c:v>-61.2605</c:v>
                </c:pt>
                <c:pt idx="3">
                  <c:v>-66.587800000000001</c:v>
                </c:pt>
                <c:pt idx="4">
                  <c:v>-96.868300000000005</c:v>
                </c:pt>
                <c:pt idx="5">
                  <c:v>-110.4006</c:v>
                </c:pt>
                <c:pt idx="6">
                  <c:v>-129.3914</c:v>
                </c:pt>
                <c:pt idx="7">
                  <c:v>-141.29810000000001</c:v>
                </c:pt>
                <c:pt idx="8">
                  <c:v>-159.42019999999999</c:v>
                </c:pt>
                <c:pt idx="9">
                  <c:v>-176.06530000000001</c:v>
                </c:pt>
                <c:pt idx="10">
                  <c:v>-181.96</c:v>
                </c:pt>
                <c:pt idx="11">
                  <c:v>-175.0566</c:v>
                </c:pt>
                <c:pt idx="12">
                  <c:v>-168.3389</c:v>
                </c:pt>
                <c:pt idx="13">
                  <c:v>-168.09440000000001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IMes_imidazole_HCl!$C$8</c:f>
              <c:strCache>
                <c:ptCount val="1"/>
                <c:pt idx="0">
                  <c:v>B</c:v>
                </c:pt>
              </c:strCache>
            </c:strRef>
          </c:tx>
          <c:xVal>
            <c:numRef>
              <c:f>IMes_imidazole_HCl!$A$9:$A$22</c:f>
              <c:numCache>
                <c:formatCode>General</c:formatCode>
                <c:ptCount val="14"/>
                <c:pt idx="0">
                  <c:v>4</c:v>
                </c:pt>
                <c:pt idx="1">
                  <c:v>6</c:v>
                </c:pt>
                <c:pt idx="2">
                  <c:v>8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  <c:pt idx="10">
                  <c:v>60</c:v>
                </c:pt>
                <c:pt idx="11">
                  <c:v>70</c:v>
                </c:pt>
                <c:pt idx="12">
                  <c:v>80</c:v>
                </c:pt>
                <c:pt idx="13">
                  <c:v>90</c:v>
                </c:pt>
              </c:numCache>
            </c:numRef>
          </c:xVal>
          <c:yVal>
            <c:numRef>
              <c:f>IMes_imidazole_HCl!$C$9:$C$22</c:f>
              <c:numCache>
                <c:formatCode>General</c:formatCode>
                <c:ptCount val="14"/>
                <c:pt idx="0">
                  <c:v>-68.394800000000004</c:v>
                </c:pt>
                <c:pt idx="1">
                  <c:v>-88.905600000000007</c:v>
                </c:pt>
                <c:pt idx="2">
                  <c:v>-114.2698</c:v>
                </c:pt>
                <c:pt idx="3">
                  <c:v>-123.7693</c:v>
                </c:pt>
                <c:pt idx="4">
                  <c:v>-178.3322</c:v>
                </c:pt>
                <c:pt idx="5">
                  <c:v>-203.56979999999999</c:v>
                </c:pt>
                <c:pt idx="6">
                  <c:v>-240.1258</c:v>
                </c:pt>
                <c:pt idx="7">
                  <c:v>-257.71409999999997</c:v>
                </c:pt>
                <c:pt idx="8">
                  <c:v>-293.95940000000002</c:v>
                </c:pt>
                <c:pt idx="9">
                  <c:v>-322.11590000000001</c:v>
                </c:pt>
                <c:pt idx="10">
                  <c:v>-337.16</c:v>
                </c:pt>
                <c:pt idx="11">
                  <c:v>-318.6438</c:v>
                </c:pt>
                <c:pt idx="12">
                  <c:v>-309.68709999999999</c:v>
                </c:pt>
                <c:pt idx="13">
                  <c:v>-311.03190000000001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IMes_imidazole_HCl!$D$8</c:f>
              <c:strCache>
                <c:ptCount val="1"/>
                <c:pt idx="0">
                  <c:v>OH-meod</c:v>
                </c:pt>
              </c:strCache>
            </c:strRef>
          </c:tx>
          <c:xVal>
            <c:numRef>
              <c:f>IMes_imidazole_HCl!$A$9:$A$22</c:f>
              <c:numCache>
                <c:formatCode>General</c:formatCode>
                <c:ptCount val="14"/>
                <c:pt idx="0">
                  <c:v>4</c:v>
                </c:pt>
                <c:pt idx="1">
                  <c:v>6</c:v>
                </c:pt>
                <c:pt idx="2">
                  <c:v>8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  <c:pt idx="10">
                  <c:v>60</c:v>
                </c:pt>
                <c:pt idx="11">
                  <c:v>70</c:v>
                </c:pt>
                <c:pt idx="12">
                  <c:v>80</c:v>
                </c:pt>
                <c:pt idx="13">
                  <c:v>90</c:v>
                </c:pt>
              </c:numCache>
            </c:numRef>
          </c:xVal>
          <c:yVal>
            <c:numRef>
              <c:f>IMes_imidazole_HCl!$D$9:$D$22</c:f>
              <c:numCache>
                <c:formatCode>General</c:formatCode>
                <c:ptCount val="14"/>
                <c:pt idx="0">
                  <c:v>0.86260000000000003</c:v>
                </c:pt>
                <c:pt idx="1">
                  <c:v>1.0373000000000001</c:v>
                </c:pt>
                <c:pt idx="2">
                  <c:v>1.1789000000000001</c:v>
                </c:pt>
                <c:pt idx="3">
                  <c:v>0.81969999999999998</c:v>
                </c:pt>
                <c:pt idx="4">
                  <c:v>1.6353</c:v>
                </c:pt>
                <c:pt idx="5">
                  <c:v>1.8424</c:v>
                </c:pt>
                <c:pt idx="6">
                  <c:v>1.9877</c:v>
                </c:pt>
                <c:pt idx="7">
                  <c:v>2.3045</c:v>
                </c:pt>
                <c:pt idx="8">
                  <c:v>2.3264</c:v>
                </c:pt>
                <c:pt idx="9">
                  <c:v>1.7612000000000001</c:v>
                </c:pt>
                <c:pt idx="10">
                  <c:v>3.0710000000000002</c:v>
                </c:pt>
                <c:pt idx="11">
                  <c:v>2.1046</c:v>
                </c:pt>
                <c:pt idx="12">
                  <c:v>2.0232999999999999</c:v>
                </c:pt>
                <c:pt idx="13">
                  <c:v>3.4009999999999998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IMes_imidazole_HCl!$E$8</c:f>
              <c:strCache>
                <c:ptCount val="1"/>
                <c:pt idx="0">
                  <c:v>CH3-meod (3 1H)</c:v>
                </c:pt>
              </c:strCache>
            </c:strRef>
          </c:tx>
          <c:xVal>
            <c:numRef>
              <c:f>IMes_imidazole_HCl!$A$9:$A$22</c:f>
              <c:numCache>
                <c:formatCode>General</c:formatCode>
                <c:ptCount val="14"/>
                <c:pt idx="0">
                  <c:v>4</c:v>
                </c:pt>
                <c:pt idx="1">
                  <c:v>6</c:v>
                </c:pt>
                <c:pt idx="2">
                  <c:v>8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  <c:pt idx="10">
                  <c:v>60</c:v>
                </c:pt>
                <c:pt idx="11">
                  <c:v>70</c:v>
                </c:pt>
                <c:pt idx="12">
                  <c:v>80</c:v>
                </c:pt>
                <c:pt idx="13">
                  <c:v>90</c:v>
                </c:pt>
              </c:numCache>
            </c:numRef>
          </c:xVal>
          <c:yVal>
            <c:numRef>
              <c:f>IMes_imidazole_HCl!$E$9:$E$22</c:f>
              <c:numCache>
                <c:formatCode>General</c:formatCode>
                <c:ptCount val="14"/>
                <c:pt idx="0">
                  <c:v>0.32540000000000002</c:v>
                </c:pt>
                <c:pt idx="1">
                  <c:v>0.48380000000000001</c:v>
                </c:pt>
                <c:pt idx="2">
                  <c:v>0.59140000000000004</c:v>
                </c:pt>
                <c:pt idx="3">
                  <c:v>0.32440000000000002</c:v>
                </c:pt>
                <c:pt idx="4">
                  <c:v>0.84350000000000003</c:v>
                </c:pt>
                <c:pt idx="5">
                  <c:v>0.96230000000000004</c:v>
                </c:pt>
                <c:pt idx="6">
                  <c:v>1.0820000000000001</c:v>
                </c:pt>
                <c:pt idx="7">
                  <c:v>1.2250000000000001</c:v>
                </c:pt>
                <c:pt idx="8">
                  <c:v>1.2624</c:v>
                </c:pt>
                <c:pt idx="9">
                  <c:v>0.72509999999999997</c:v>
                </c:pt>
                <c:pt idx="10">
                  <c:v>1.6163000000000001</c:v>
                </c:pt>
                <c:pt idx="11">
                  <c:v>0.81899999999999995</c:v>
                </c:pt>
                <c:pt idx="12">
                  <c:v>0.8044</c:v>
                </c:pt>
                <c:pt idx="13">
                  <c:v>1.6733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IMes_imidazole_HCl!$F$8</c:f>
              <c:strCache>
                <c:ptCount val="1"/>
                <c:pt idx="0">
                  <c:v>free NCMe (3 1H)</c:v>
                </c:pt>
              </c:strCache>
            </c:strRef>
          </c:tx>
          <c:xVal>
            <c:numRef>
              <c:f>IMes_imidazole_HCl!$A$9:$A$22</c:f>
              <c:numCache>
                <c:formatCode>General</c:formatCode>
                <c:ptCount val="14"/>
                <c:pt idx="0">
                  <c:v>4</c:v>
                </c:pt>
                <c:pt idx="1">
                  <c:v>6</c:v>
                </c:pt>
                <c:pt idx="2">
                  <c:v>8</c:v>
                </c:pt>
                <c:pt idx="3">
                  <c:v>10</c:v>
                </c:pt>
                <c:pt idx="4">
                  <c:v>15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40</c:v>
                </c:pt>
                <c:pt idx="9">
                  <c:v>50</c:v>
                </c:pt>
                <c:pt idx="10">
                  <c:v>60</c:v>
                </c:pt>
                <c:pt idx="11">
                  <c:v>70</c:v>
                </c:pt>
                <c:pt idx="12">
                  <c:v>80</c:v>
                </c:pt>
                <c:pt idx="13">
                  <c:v>90</c:v>
                </c:pt>
              </c:numCache>
            </c:numRef>
          </c:xVal>
          <c:yVal>
            <c:numRef>
              <c:f>IMes_imidazole_HCl!$F$9:$F$22</c:f>
              <c:numCache>
                <c:formatCode>General</c:formatCode>
                <c:ptCount val="14"/>
                <c:pt idx="0">
                  <c:v>-1.8284</c:v>
                </c:pt>
                <c:pt idx="1">
                  <c:v>-1.7971999999999999</c:v>
                </c:pt>
                <c:pt idx="2">
                  <c:v>-2.3904000000000001</c:v>
                </c:pt>
                <c:pt idx="3">
                  <c:v>-3.6067</c:v>
                </c:pt>
                <c:pt idx="4">
                  <c:v>-3.5045999999999999</c:v>
                </c:pt>
                <c:pt idx="5">
                  <c:v>-3.6686999999999999</c:v>
                </c:pt>
                <c:pt idx="6">
                  <c:v>-4.1608000000000001</c:v>
                </c:pt>
                <c:pt idx="7">
                  <c:v>-4.0693999999999999</c:v>
                </c:pt>
                <c:pt idx="8">
                  <c:v>-4.5193000000000003</c:v>
                </c:pt>
                <c:pt idx="9">
                  <c:v>-7.0540000000000003</c:v>
                </c:pt>
                <c:pt idx="10">
                  <c:v>-3.7450000000000001</c:v>
                </c:pt>
                <c:pt idx="11">
                  <c:v>-5.9608999999999996</c:v>
                </c:pt>
                <c:pt idx="12">
                  <c:v>-5.4897</c:v>
                </c:pt>
                <c:pt idx="13">
                  <c:v>-2.153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691840"/>
        <c:axId val="156698112"/>
      </c:scatterChart>
      <c:valAx>
        <c:axId val="156691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bubbling time / 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6698112"/>
        <c:crosses val="autoZero"/>
        <c:crossBetween val="midCat"/>
      </c:valAx>
      <c:valAx>
        <c:axId val="156698112"/>
        <c:scaling>
          <c:orientation val="minMax"/>
          <c:max val="1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enhancement / fold 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66918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358764300803863"/>
          <c:y val="0.67380318200965617"/>
          <c:w val="0.23462298919952079"/>
          <c:h val="0.29766112569262176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95894720477013"/>
          <c:y val="3.6551505135932083E-2"/>
          <c:w val="0.86143835679076697"/>
          <c:h val="0.926896989728135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IMes_10imidazole_HCl!$B$8</c:f>
              <c:strCache>
                <c:ptCount val="1"/>
                <c:pt idx="0">
                  <c:v>A</c:v>
                </c:pt>
              </c:strCache>
            </c:strRef>
          </c:tx>
          <c:invertIfNegative val="0"/>
          <c:cat>
            <c:numRef>
              <c:f>IMes_10imidazole_HCl!$A$9:$A$23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cat>
          <c:val>
            <c:numRef>
              <c:f>IMes_10imidazole_HCl!$B$9:$B$22</c:f>
              <c:numCache>
                <c:formatCode>General</c:formatCode>
                <c:ptCount val="14"/>
                <c:pt idx="0">
                  <c:v>-3.6374</c:v>
                </c:pt>
                <c:pt idx="1">
                  <c:v>-55.694499999999998</c:v>
                </c:pt>
                <c:pt idx="2">
                  <c:v>-67.815200000000004</c:v>
                </c:pt>
                <c:pt idx="3">
                  <c:v>-85.676199999999994</c:v>
                </c:pt>
                <c:pt idx="4">
                  <c:v>-152.53809999999999</c:v>
                </c:pt>
                <c:pt idx="5">
                  <c:v>-339.41090000000003</c:v>
                </c:pt>
                <c:pt idx="6">
                  <c:v>-791.30619999999999</c:v>
                </c:pt>
                <c:pt idx="7">
                  <c:v>-830.40710000000001</c:v>
                </c:pt>
                <c:pt idx="8">
                  <c:v>-379.21030000000002</c:v>
                </c:pt>
                <c:pt idx="9">
                  <c:v>-205.0615</c:v>
                </c:pt>
                <c:pt idx="10">
                  <c:v>-134.13999999999999</c:v>
                </c:pt>
                <c:pt idx="11">
                  <c:v>-87.117000000000004</c:v>
                </c:pt>
                <c:pt idx="12">
                  <c:v>-64.995199999999997</c:v>
                </c:pt>
                <c:pt idx="13">
                  <c:v>-52.133400000000002</c:v>
                </c:pt>
              </c:numCache>
            </c:numRef>
          </c:val>
        </c:ser>
        <c:ser>
          <c:idx val="1"/>
          <c:order val="1"/>
          <c:tx>
            <c:strRef>
              <c:f>IMes_10imidazole_HCl!$C$8</c:f>
              <c:strCache>
                <c:ptCount val="1"/>
                <c:pt idx="0">
                  <c:v>B</c:v>
                </c:pt>
              </c:strCache>
            </c:strRef>
          </c:tx>
          <c:invertIfNegative val="0"/>
          <c:cat>
            <c:numRef>
              <c:f>IMes_10imidazole_HCl!$A$9:$A$23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cat>
          <c:val>
            <c:numRef>
              <c:f>IMes_10imidazole_HCl!$C$9:$C$23</c:f>
              <c:numCache>
                <c:formatCode>General</c:formatCode>
                <c:ptCount val="15"/>
                <c:pt idx="0">
                  <c:v>-5.1159999999999997</c:v>
                </c:pt>
                <c:pt idx="1">
                  <c:v>-100.14700000000001</c:v>
                </c:pt>
                <c:pt idx="2">
                  <c:v>-122.3442</c:v>
                </c:pt>
                <c:pt idx="3">
                  <c:v>-160.1069</c:v>
                </c:pt>
                <c:pt idx="4">
                  <c:v>-291.15089999999998</c:v>
                </c:pt>
                <c:pt idx="5">
                  <c:v>-649.90599999999995</c:v>
                </c:pt>
                <c:pt idx="6">
                  <c:v>-664.02369999999996</c:v>
                </c:pt>
                <c:pt idx="7">
                  <c:v>-606.09</c:v>
                </c:pt>
                <c:pt idx="8">
                  <c:v>-746.59659999999997</c:v>
                </c:pt>
                <c:pt idx="9">
                  <c:v>-402.32159999999999</c:v>
                </c:pt>
                <c:pt idx="10">
                  <c:v>-266.26220000000001</c:v>
                </c:pt>
                <c:pt idx="11">
                  <c:v>-171.14150000000001</c:v>
                </c:pt>
                <c:pt idx="12">
                  <c:v>-127.61199999999999</c:v>
                </c:pt>
                <c:pt idx="13">
                  <c:v>-102.077</c:v>
                </c:pt>
                <c:pt idx="14">
                  <c:v>-75.319699999999997</c:v>
                </c:pt>
              </c:numCache>
            </c:numRef>
          </c:val>
        </c:ser>
        <c:ser>
          <c:idx val="2"/>
          <c:order val="2"/>
          <c:tx>
            <c:strRef>
              <c:f>IMes_10imidazole_HCl!$E$8</c:f>
              <c:strCache>
                <c:ptCount val="1"/>
                <c:pt idx="0">
                  <c:v>OH-meod</c:v>
                </c:pt>
              </c:strCache>
            </c:strRef>
          </c:tx>
          <c:invertIfNegative val="0"/>
          <c:cat>
            <c:numRef>
              <c:f>IMes_10imidazole_HCl!$A$9:$A$23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cat>
          <c:val>
            <c:numRef>
              <c:f>IMes_10imidazole_HCl!$E$9:$E$22</c:f>
              <c:numCache>
                <c:formatCode>General</c:formatCode>
                <c:ptCount val="14"/>
                <c:pt idx="0">
                  <c:v>0.2054</c:v>
                </c:pt>
                <c:pt idx="1">
                  <c:v>0.27139999999999997</c:v>
                </c:pt>
                <c:pt idx="2">
                  <c:v>0.29709999999999998</c:v>
                </c:pt>
                <c:pt idx="3">
                  <c:v>0.37280000000000002</c:v>
                </c:pt>
                <c:pt idx="4">
                  <c:v>0.43340000000000001</c:v>
                </c:pt>
                <c:pt idx="5">
                  <c:v>0.62639999999999996</c:v>
                </c:pt>
                <c:pt idx="6">
                  <c:v>1.3206</c:v>
                </c:pt>
                <c:pt idx="7">
                  <c:v>1.4178999999999999</c:v>
                </c:pt>
                <c:pt idx="8">
                  <c:v>0.82040000000000002</c:v>
                </c:pt>
                <c:pt idx="9">
                  <c:v>0.67310000000000003</c:v>
                </c:pt>
                <c:pt idx="10">
                  <c:v>0.44579999999999997</c:v>
                </c:pt>
                <c:pt idx="11">
                  <c:v>0.44340000000000002</c:v>
                </c:pt>
                <c:pt idx="12">
                  <c:v>0.38919999999999999</c:v>
                </c:pt>
                <c:pt idx="13">
                  <c:v>0.31979999999999997</c:v>
                </c:pt>
              </c:numCache>
            </c:numRef>
          </c:val>
        </c:ser>
        <c:ser>
          <c:idx val="3"/>
          <c:order val="3"/>
          <c:tx>
            <c:strRef>
              <c:f>IMes_10imidazole_HCl!$F$8</c:f>
              <c:strCache>
                <c:ptCount val="1"/>
                <c:pt idx="0">
                  <c:v>CH3-meod (3 1H)</c:v>
                </c:pt>
              </c:strCache>
            </c:strRef>
          </c:tx>
          <c:invertIfNegative val="0"/>
          <c:cat>
            <c:numRef>
              <c:f>IMes_10imidazole_HCl!$A$9:$A$23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cat>
          <c:val>
            <c:numRef>
              <c:f>IMes_10imidazole_HCl!$F$9:$F$22</c:f>
              <c:numCache>
                <c:formatCode>General</c:formatCode>
                <c:ptCount val="14"/>
                <c:pt idx="0">
                  <c:v>0.7833</c:v>
                </c:pt>
                <c:pt idx="1">
                  <c:v>0.86970000000000003</c:v>
                </c:pt>
                <c:pt idx="2">
                  <c:v>0.88870000000000005</c:v>
                </c:pt>
                <c:pt idx="3">
                  <c:v>1.0940000000000001</c:v>
                </c:pt>
                <c:pt idx="4">
                  <c:v>1.1888000000000001</c:v>
                </c:pt>
                <c:pt idx="5">
                  <c:v>1.4986999999999999</c:v>
                </c:pt>
                <c:pt idx="6">
                  <c:v>2.5752999999999999</c:v>
                </c:pt>
                <c:pt idx="7">
                  <c:v>2.6034000000000002</c:v>
                </c:pt>
                <c:pt idx="8">
                  <c:v>1.8315999999999999</c:v>
                </c:pt>
                <c:pt idx="9">
                  <c:v>1.4576</c:v>
                </c:pt>
                <c:pt idx="10">
                  <c:v>1.2376</c:v>
                </c:pt>
                <c:pt idx="11">
                  <c:v>1.2188000000000001</c:v>
                </c:pt>
                <c:pt idx="12">
                  <c:v>1.1213</c:v>
                </c:pt>
                <c:pt idx="13">
                  <c:v>1.0223</c:v>
                </c:pt>
              </c:numCache>
            </c:numRef>
          </c:val>
        </c:ser>
        <c:ser>
          <c:idx val="4"/>
          <c:order val="4"/>
          <c:tx>
            <c:strRef>
              <c:f>IMes_10imidazole_HCl!$G$8</c:f>
              <c:strCache>
                <c:ptCount val="1"/>
                <c:pt idx="0">
                  <c:v>free NCMe (3 1H)</c:v>
                </c:pt>
              </c:strCache>
            </c:strRef>
          </c:tx>
          <c:invertIfNegative val="0"/>
          <c:cat>
            <c:numRef>
              <c:f>IMes_10imidazole_HCl!$A$9:$A$23</c:f>
              <c:numCache>
                <c:formatCode>General</c:formatCode>
                <c:ptCount val="15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</c:numCache>
            </c:numRef>
          </c:cat>
          <c:val>
            <c:numRef>
              <c:f>IMes_10imidazole_HCl!$G$9:$G$23</c:f>
              <c:numCache>
                <c:formatCode>General</c:formatCode>
                <c:ptCount val="15"/>
                <c:pt idx="0">
                  <c:v>0.66990000000000005</c:v>
                </c:pt>
                <c:pt idx="1">
                  <c:v>-5.1673</c:v>
                </c:pt>
                <c:pt idx="2">
                  <c:v>-12.6884</c:v>
                </c:pt>
                <c:pt idx="3">
                  <c:v>-18.23</c:v>
                </c:pt>
                <c:pt idx="4">
                  <c:v>-25.5562</c:v>
                </c:pt>
                <c:pt idx="5">
                  <c:v>-30.963899999999999</c:v>
                </c:pt>
                <c:pt idx="6">
                  <c:v>-29.7333</c:v>
                </c:pt>
                <c:pt idx="7">
                  <c:v>-35.335500000000003</c:v>
                </c:pt>
                <c:pt idx="8">
                  <c:v>-43.7851</c:v>
                </c:pt>
                <c:pt idx="9">
                  <c:v>-47.297199999999997</c:v>
                </c:pt>
                <c:pt idx="10">
                  <c:v>-46.420999999999999</c:v>
                </c:pt>
                <c:pt idx="11">
                  <c:v>-40.004899999999999</c:v>
                </c:pt>
                <c:pt idx="12">
                  <c:v>-40.159100000000002</c:v>
                </c:pt>
                <c:pt idx="13">
                  <c:v>-39.607599999999998</c:v>
                </c:pt>
                <c:pt idx="14">
                  <c:v>-35.361600000000003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6547840"/>
        <c:axId val="146549760"/>
      </c:barChart>
      <c:catAx>
        <c:axId val="146547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bubbling time / 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6549760"/>
        <c:crosses val="autoZero"/>
        <c:auto val="1"/>
        <c:lblAlgn val="ctr"/>
        <c:lblOffset val="100"/>
        <c:noMultiLvlLbl val="0"/>
      </c:catAx>
      <c:valAx>
        <c:axId val="146549760"/>
        <c:scaling>
          <c:orientation val="minMax"/>
          <c:max val="1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enhancement / fold 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65478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3123066933706456"/>
          <c:y val="0.57503774991089074"/>
          <c:w val="0.20438951228657393"/>
          <c:h val="0.29766112569262176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7" Type="http://schemas.openxmlformats.org/officeDocument/2006/relationships/chart" Target="../charts/chart17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6" Type="http://schemas.openxmlformats.org/officeDocument/2006/relationships/chart" Target="../charts/chart16.xml"/><Relationship Id="rId5" Type="http://schemas.openxmlformats.org/officeDocument/2006/relationships/chart" Target="../charts/chart15.xml"/><Relationship Id="rId4" Type="http://schemas.openxmlformats.org/officeDocument/2006/relationships/chart" Target="../charts/chart1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tiff"/><Relationship Id="rId2" Type="http://schemas.openxmlformats.org/officeDocument/2006/relationships/image" Target="../media/image3.tiff"/><Relationship Id="rId1" Type="http://schemas.openxmlformats.org/officeDocument/2006/relationships/image" Target="../media/image2.tiff"/><Relationship Id="rId4" Type="http://schemas.openxmlformats.org/officeDocument/2006/relationships/image" Target="../media/image5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485774</xdr:colOff>
      <xdr:row>7</xdr:row>
      <xdr:rowOff>47625</xdr:rowOff>
    </xdr:from>
    <xdr:to>
      <xdr:col>22</xdr:col>
      <xdr:colOff>590549</xdr:colOff>
      <xdr:row>28</xdr:row>
      <xdr:rowOff>161925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266700</xdr:colOff>
      <xdr:row>24</xdr:row>
      <xdr:rowOff>66675</xdr:rowOff>
    </xdr:from>
    <xdr:to>
      <xdr:col>9</xdr:col>
      <xdr:colOff>571500</xdr:colOff>
      <xdr:row>45</xdr:row>
      <xdr:rowOff>142875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257175</xdr:colOff>
      <xdr:row>6</xdr:row>
      <xdr:rowOff>152400</xdr:rowOff>
    </xdr:from>
    <xdr:to>
      <xdr:col>41</xdr:col>
      <xdr:colOff>76200</xdr:colOff>
      <xdr:row>32</xdr:row>
      <xdr:rowOff>57150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50</xdr:col>
      <xdr:colOff>447675</xdr:colOff>
      <xdr:row>6</xdr:row>
      <xdr:rowOff>104775</xdr:rowOff>
    </xdr:from>
    <xdr:to>
      <xdr:col>59</xdr:col>
      <xdr:colOff>342900</xdr:colOff>
      <xdr:row>32</xdr:row>
      <xdr:rowOff>23813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41</xdr:col>
      <xdr:colOff>257174</xdr:colOff>
      <xdr:row>6</xdr:row>
      <xdr:rowOff>142874</xdr:rowOff>
    </xdr:from>
    <xdr:to>
      <xdr:col>50</xdr:col>
      <xdr:colOff>304799</xdr:colOff>
      <xdr:row>32</xdr:row>
      <xdr:rowOff>57149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41</xdr:col>
      <xdr:colOff>295275</xdr:colOff>
      <xdr:row>33</xdr:row>
      <xdr:rowOff>76199</xdr:rowOff>
    </xdr:from>
    <xdr:to>
      <xdr:col>50</xdr:col>
      <xdr:colOff>333375</xdr:colOff>
      <xdr:row>57</xdr:row>
      <xdr:rowOff>123824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1</xdr:row>
          <xdr:rowOff>0</xdr:rowOff>
        </xdr:from>
        <xdr:to>
          <xdr:col>6</xdr:col>
          <xdr:colOff>38100</xdr:colOff>
          <xdr:row>6</xdr:row>
          <xdr:rowOff>171450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</xdr:col>
      <xdr:colOff>561975</xdr:colOff>
      <xdr:row>57</xdr:row>
      <xdr:rowOff>95250</xdr:rowOff>
    </xdr:from>
    <xdr:to>
      <xdr:col>12</xdr:col>
      <xdr:colOff>257175</xdr:colOff>
      <xdr:row>71</xdr:row>
      <xdr:rowOff>171450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295275</xdr:colOff>
      <xdr:row>5</xdr:row>
      <xdr:rowOff>171450</xdr:rowOff>
    </xdr:from>
    <xdr:to>
      <xdr:col>16</xdr:col>
      <xdr:colOff>276225</xdr:colOff>
      <xdr:row>26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314325</xdr:colOff>
      <xdr:row>6</xdr:row>
      <xdr:rowOff>152400</xdr:rowOff>
    </xdr:from>
    <xdr:to>
      <xdr:col>21</xdr:col>
      <xdr:colOff>295275</xdr:colOff>
      <xdr:row>27</xdr:row>
      <xdr:rowOff>9525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219075</xdr:colOff>
      <xdr:row>29</xdr:row>
      <xdr:rowOff>19050</xdr:rowOff>
    </xdr:from>
    <xdr:to>
      <xdr:col>23</xdr:col>
      <xdr:colOff>561975</xdr:colOff>
      <xdr:row>56</xdr:row>
      <xdr:rowOff>95250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457199</xdr:colOff>
      <xdr:row>7</xdr:row>
      <xdr:rowOff>47625</xdr:rowOff>
    </xdr:from>
    <xdr:to>
      <xdr:col>22</xdr:col>
      <xdr:colOff>561974</xdr:colOff>
      <xdr:row>28</xdr:row>
      <xdr:rowOff>161925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266700</xdr:colOff>
      <xdr:row>24</xdr:row>
      <xdr:rowOff>66675</xdr:rowOff>
    </xdr:from>
    <xdr:to>
      <xdr:col>9</xdr:col>
      <xdr:colOff>571500</xdr:colOff>
      <xdr:row>45</xdr:row>
      <xdr:rowOff>142875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257175</xdr:colOff>
      <xdr:row>6</xdr:row>
      <xdr:rowOff>152400</xdr:rowOff>
    </xdr:from>
    <xdr:to>
      <xdr:col>41</xdr:col>
      <xdr:colOff>76200</xdr:colOff>
      <xdr:row>32</xdr:row>
      <xdr:rowOff>57150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50</xdr:col>
      <xdr:colOff>447675</xdr:colOff>
      <xdr:row>6</xdr:row>
      <xdr:rowOff>104775</xdr:rowOff>
    </xdr:from>
    <xdr:to>
      <xdr:col>59</xdr:col>
      <xdr:colOff>342900</xdr:colOff>
      <xdr:row>32</xdr:row>
      <xdr:rowOff>23813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41</xdr:col>
      <xdr:colOff>257174</xdr:colOff>
      <xdr:row>6</xdr:row>
      <xdr:rowOff>142874</xdr:rowOff>
    </xdr:from>
    <xdr:to>
      <xdr:col>50</xdr:col>
      <xdr:colOff>304799</xdr:colOff>
      <xdr:row>32</xdr:row>
      <xdr:rowOff>57149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41</xdr:col>
      <xdr:colOff>295275</xdr:colOff>
      <xdr:row>33</xdr:row>
      <xdr:rowOff>76199</xdr:rowOff>
    </xdr:from>
    <xdr:to>
      <xdr:col>50</xdr:col>
      <xdr:colOff>333375</xdr:colOff>
      <xdr:row>57</xdr:row>
      <xdr:rowOff>123824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1</xdr:row>
          <xdr:rowOff>0</xdr:rowOff>
        </xdr:from>
        <xdr:to>
          <xdr:col>6</xdr:col>
          <xdr:colOff>38100</xdr:colOff>
          <xdr:row>6</xdr:row>
          <xdr:rowOff>171450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</xdr:col>
      <xdr:colOff>561975</xdr:colOff>
      <xdr:row>57</xdr:row>
      <xdr:rowOff>95250</xdr:rowOff>
    </xdr:from>
    <xdr:to>
      <xdr:col>12</xdr:col>
      <xdr:colOff>257175</xdr:colOff>
      <xdr:row>71</xdr:row>
      <xdr:rowOff>171450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495300</xdr:colOff>
      <xdr:row>43</xdr:row>
      <xdr:rowOff>123826</xdr:rowOff>
    </xdr:from>
    <xdr:to>
      <xdr:col>12</xdr:col>
      <xdr:colOff>123825</xdr:colOff>
      <xdr:row>63</xdr:row>
      <xdr:rowOff>66676</xdr:rowOff>
    </xdr:to>
    <xdr:pic>
      <xdr:nvPicPr>
        <xdr:cNvPr id="72" name="Picture 7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38725" y="8686801"/>
          <a:ext cx="6076950" cy="37528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20</xdr:row>
      <xdr:rowOff>47625</xdr:rowOff>
    </xdr:from>
    <xdr:to>
      <xdr:col>8</xdr:col>
      <xdr:colOff>190501</xdr:colOff>
      <xdr:row>40</xdr:row>
      <xdr:rowOff>82615</xdr:rowOff>
    </xdr:to>
    <xdr:pic>
      <xdr:nvPicPr>
        <xdr:cNvPr id="2" name="Picture 1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239" t="45937" r="4829"/>
        <a:stretch/>
      </xdr:blipFill>
      <xdr:spPr>
        <a:xfrm>
          <a:off x="0" y="4229100"/>
          <a:ext cx="8743951" cy="384499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43</xdr:row>
      <xdr:rowOff>46690</xdr:rowOff>
    </xdr:from>
    <xdr:to>
      <xdr:col>5</xdr:col>
      <xdr:colOff>180975</xdr:colOff>
      <xdr:row>63</xdr:row>
      <xdr:rowOff>28575</xdr:rowOff>
    </xdr:to>
    <xdr:grpSp>
      <xdr:nvGrpSpPr>
        <xdr:cNvPr id="27" name="Group 26"/>
        <xdr:cNvGrpSpPr/>
      </xdr:nvGrpSpPr>
      <xdr:grpSpPr>
        <a:xfrm>
          <a:off x="0" y="8666815"/>
          <a:ext cx="5572125" cy="3791885"/>
          <a:chOff x="0" y="196243"/>
          <a:chExt cx="9144000" cy="6465514"/>
        </a:xfrm>
      </xdr:grpSpPr>
      <xdr:pic>
        <xdr:nvPicPr>
          <xdr:cNvPr id="28" name="Picture 27"/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196243"/>
            <a:ext cx="9144000" cy="6465514"/>
          </a:xfrm>
          <a:prstGeom prst="rect">
            <a:avLst/>
          </a:prstGeom>
        </xdr:spPr>
      </xdr:pic>
      <xdr:pic>
        <xdr:nvPicPr>
          <xdr:cNvPr id="45" name="Picture 44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569913" y="909638"/>
            <a:ext cx="1030287" cy="9302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46" name="TextBox 21"/>
          <xdr:cNvSpPr txBox="1"/>
        </xdr:nvSpPr>
        <xdr:spPr>
          <a:xfrm>
            <a:off x="3707904" y="576131"/>
            <a:ext cx="277640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="1">
                <a:solidFill>
                  <a:srgbClr val="FF0000"/>
                </a:solidFill>
              </a:rPr>
              <a:t>A</a:t>
            </a:r>
          </a:p>
        </xdr:txBody>
      </xdr:sp>
      <xdr:sp macro="" textlink="">
        <xdr:nvSpPr>
          <xdr:cNvPr id="47" name="TextBox 22"/>
          <xdr:cNvSpPr txBox="1"/>
        </xdr:nvSpPr>
        <xdr:spPr>
          <a:xfrm>
            <a:off x="4296331" y="578297"/>
            <a:ext cx="277640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="1">
                <a:solidFill>
                  <a:srgbClr val="FF0000"/>
                </a:solidFill>
              </a:rPr>
              <a:t>B</a:t>
            </a:r>
          </a:p>
        </xdr:txBody>
      </xdr:sp>
      <xdr:sp macro="" textlink="">
        <xdr:nvSpPr>
          <xdr:cNvPr id="48" name="TextBox 23"/>
          <xdr:cNvSpPr txBox="1"/>
        </xdr:nvSpPr>
        <xdr:spPr>
          <a:xfrm>
            <a:off x="7721496" y="420730"/>
            <a:ext cx="1140417" cy="477775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GB" sz="1200" b="1">
                <a:solidFill>
                  <a:srgbClr val="FF0000"/>
                </a:solidFill>
              </a:rPr>
              <a:t>CD</a:t>
            </a:r>
            <a:r>
              <a:rPr lang="en-GB" sz="1200" b="1" baseline="-25000">
                <a:solidFill>
                  <a:srgbClr val="FF0000"/>
                </a:solidFill>
              </a:rPr>
              <a:t>3</a:t>
            </a:r>
            <a:r>
              <a:rPr lang="en-GB" sz="1200" b="1">
                <a:solidFill>
                  <a:srgbClr val="FF0000"/>
                </a:solidFill>
              </a:rPr>
              <a:t>OD</a:t>
            </a: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ianna/Documents/Marianna/York/indazole/Indazole_Ir41_ncm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es_PPh3_5ind_3NCMe"/>
      <sheetName val="IMes_10ind_3NCMe"/>
      <sheetName val="d22IMes_10ind_3NCMe"/>
      <sheetName val="d22IMes_ind_d3NCMe"/>
      <sheetName val="SIMes_8indazole_HCl_310815"/>
      <sheetName val="SIMes_all protio"/>
      <sheetName val="SIMes_d3NCMe"/>
      <sheetName val="d22SIMes_N13CCH3"/>
      <sheetName val="d22SIMes_ncme"/>
      <sheetName val="IMes_10indazole_081015"/>
      <sheetName val="SIMes_10indazole_071015"/>
      <sheetName val="d22IMes_10ind_3NCMe_141015"/>
    </sheetNames>
    <sheetDataSet>
      <sheetData sheetId="0"/>
      <sheetData sheetId="1">
        <row r="7">
          <cell r="B7" t="str">
            <v>A</v>
          </cell>
          <cell r="C7" t="str">
            <v>B</v>
          </cell>
          <cell r="D7" t="str">
            <v>C</v>
          </cell>
          <cell r="E7" t="str">
            <v>D</v>
          </cell>
          <cell r="F7" t="str">
            <v>E</v>
          </cell>
        </row>
        <row r="8">
          <cell r="A8">
            <v>0</v>
          </cell>
          <cell r="B8">
            <v>-2.8950999999999998</v>
          </cell>
          <cell r="C8">
            <v>-4.9756999999999998</v>
          </cell>
          <cell r="D8">
            <v>-3.1661000000000001</v>
          </cell>
          <cell r="E8">
            <v>1.2199</v>
          </cell>
          <cell r="F8">
            <v>8.0071999999999992</v>
          </cell>
        </row>
        <row r="9">
          <cell r="A9">
            <v>10</v>
          </cell>
          <cell r="B9">
            <v>-2.7841999999999998</v>
          </cell>
          <cell r="C9">
            <v>-3.7745000000000002</v>
          </cell>
          <cell r="D9">
            <v>-2.5672999999999999</v>
          </cell>
          <cell r="E9">
            <v>0.68300000000000005</v>
          </cell>
          <cell r="F9">
            <v>5.5454999999999997</v>
          </cell>
        </row>
        <row r="10">
          <cell r="A10">
            <v>20</v>
          </cell>
          <cell r="B10">
            <v>-2.6711999999999998</v>
          </cell>
          <cell r="C10">
            <v>-5.7686000000000002</v>
          </cell>
          <cell r="D10">
            <v>-3.3856000000000002</v>
          </cell>
          <cell r="E10">
            <v>1.5403</v>
          </cell>
          <cell r="F10">
            <v>9.9032999999999998</v>
          </cell>
        </row>
        <row r="11">
          <cell r="A11">
            <v>30</v>
          </cell>
          <cell r="B11">
            <v>-2.6629</v>
          </cell>
          <cell r="C11">
            <v>-4.1222000000000003</v>
          </cell>
          <cell r="D11">
            <v>-2.5093999999999999</v>
          </cell>
          <cell r="E11">
            <v>1.0278</v>
          </cell>
          <cell r="F11">
            <v>5.7695999999999996</v>
          </cell>
        </row>
        <row r="12">
          <cell r="A12">
            <v>40</v>
          </cell>
          <cell r="B12">
            <v>-3.8304</v>
          </cell>
          <cell r="C12">
            <v>-2.8818999999999999</v>
          </cell>
          <cell r="D12">
            <v>-2.1156999999999999</v>
          </cell>
          <cell r="E12">
            <v>-0.61650000000000005</v>
          </cell>
          <cell r="F12">
            <v>2.5369999999999999</v>
          </cell>
        </row>
        <row r="13">
          <cell r="A13">
            <v>50</v>
          </cell>
          <cell r="B13">
            <v>-6.8240999999999996</v>
          </cell>
          <cell r="C13">
            <v>-4.4452999999999996</v>
          </cell>
          <cell r="D13">
            <v>-3.6414</v>
          </cell>
          <cell r="E13">
            <v>-1.8514999999999999</v>
          </cell>
          <cell r="F13">
            <v>2.6583999999999999</v>
          </cell>
        </row>
        <row r="14">
          <cell r="A14">
            <v>60</v>
          </cell>
          <cell r="B14">
            <v>-21.7669</v>
          </cell>
          <cell r="C14">
            <v>-8.9517000000000007</v>
          </cell>
          <cell r="D14">
            <v>-9.2186000000000003</v>
          </cell>
          <cell r="E14">
            <v>-9.0909999999999993</v>
          </cell>
          <cell r="F14">
            <v>-5.1679000000000004</v>
          </cell>
        </row>
        <row r="15">
          <cell r="A15">
            <v>70</v>
          </cell>
          <cell r="B15">
            <v>-40.279299999999999</v>
          </cell>
          <cell r="C15">
            <v>-20.140799999999999</v>
          </cell>
          <cell r="D15">
            <v>-22.267700000000001</v>
          </cell>
          <cell r="E15">
            <v>-18.131599999999999</v>
          </cell>
          <cell r="F15">
            <v>-14.6488</v>
          </cell>
        </row>
        <row r="16">
          <cell r="A16">
            <v>80</v>
          </cell>
          <cell r="B16">
            <v>-13.270099999999999</v>
          </cell>
          <cell r="C16">
            <v>-6.7862</v>
          </cell>
          <cell r="D16">
            <v>-7.5252999999999997</v>
          </cell>
          <cell r="E16">
            <v>-4.9393000000000002</v>
          </cell>
          <cell r="F16">
            <v>-3.1105999999999998</v>
          </cell>
        </row>
        <row r="17">
          <cell r="A17">
            <v>90</v>
          </cell>
          <cell r="B17">
            <v>-5.1154000000000002</v>
          </cell>
          <cell r="C17">
            <v>-2.0131000000000001</v>
          </cell>
          <cell r="D17">
            <v>-2.1139999999999999</v>
          </cell>
          <cell r="E17">
            <v>-1.3041</v>
          </cell>
          <cell r="F17">
            <v>-1.1254999999999999</v>
          </cell>
        </row>
        <row r="18">
          <cell r="A18">
            <v>100</v>
          </cell>
          <cell r="B18">
            <v>-3.7967</v>
          </cell>
          <cell r="C18">
            <v>-1.333</v>
          </cell>
          <cell r="D18">
            <v>-1.4968999999999999</v>
          </cell>
          <cell r="E18">
            <v>-0.77659999999999996</v>
          </cell>
          <cell r="F18">
            <v>6.2799999999999995E-2</v>
          </cell>
        </row>
        <row r="19">
          <cell r="A19">
            <v>110</v>
          </cell>
          <cell r="B19">
            <v>-2.8022999999999998</v>
          </cell>
          <cell r="C19">
            <v>-0.82040000000000002</v>
          </cell>
          <cell r="D19">
            <v>-0.77890000000000004</v>
          </cell>
          <cell r="E19">
            <v>-0.45800000000000002</v>
          </cell>
          <cell r="F19">
            <v>0.52529999999999999</v>
          </cell>
        </row>
        <row r="20">
          <cell r="A20">
            <v>120</v>
          </cell>
          <cell r="B20">
            <v>-2.1888999999999998</v>
          </cell>
          <cell r="C20">
            <v>-0.29980000000000001</v>
          </cell>
          <cell r="D20">
            <v>-0.25969999999999999</v>
          </cell>
          <cell r="E20">
            <v>-0.7571</v>
          </cell>
          <cell r="F20">
            <v>0.30009999999999998</v>
          </cell>
        </row>
        <row r="21">
          <cell r="A21">
            <v>130</v>
          </cell>
          <cell r="B21">
            <v>-1.7015</v>
          </cell>
          <cell r="C21">
            <v>-0.34350000000000003</v>
          </cell>
          <cell r="D21">
            <v>-0.35349999999999998</v>
          </cell>
          <cell r="E21">
            <v>-0.23599999999999999</v>
          </cell>
          <cell r="F21">
            <v>0.68089999999999995</v>
          </cell>
        </row>
        <row r="22">
          <cell r="A22">
            <v>140</v>
          </cell>
          <cell r="B22">
            <v>-1.7205999999999999</v>
          </cell>
          <cell r="C22">
            <v>0.58409999999999995</v>
          </cell>
          <cell r="D22">
            <v>0.13370000000000001</v>
          </cell>
          <cell r="E22">
            <v>-0.48480000000000001</v>
          </cell>
          <cell r="F22">
            <v>-1.3597999999999999</v>
          </cell>
        </row>
      </sheetData>
      <sheetData sheetId="2"/>
      <sheetData sheetId="3"/>
      <sheetData sheetId="4"/>
      <sheetData sheetId="5"/>
      <sheetData sheetId="6">
        <row r="8">
          <cell r="B8" t="str">
            <v>A</v>
          </cell>
          <cell r="C8" t="str">
            <v>B</v>
          </cell>
          <cell r="D8" t="str">
            <v>C</v>
          </cell>
          <cell r="E8" t="str">
            <v>D</v>
          </cell>
          <cell r="F8" t="str">
            <v>E</v>
          </cell>
        </row>
        <row r="9">
          <cell r="A9">
            <v>0</v>
          </cell>
          <cell r="B9">
            <v>-11.0799</v>
          </cell>
          <cell r="C9">
            <v>-16.98</v>
          </cell>
          <cell r="D9">
            <v>-10.96</v>
          </cell>
          <cell r="E9">
            <v>2.92</v>
          </cell>
          <cell r="F9">
            <v>16.059999999999999</v>
          </cell>
        </row>
        <row r="10">
          <cell r="A10">
            <v>10</v>
          </cell>
          <cell r="B10">
            <v>-10.936</v>
          </cell>
          <cell r="C10">
            <v>-14.64</v>
          </cell>
          <cell r="D10">
            <v>-9.67</v>
          </cell>
          <cell r="E10">
            <v>-1.7230000000000001</v>
          </cell>
          <cell r="F10">
            <v>8.09</v>
          </cell>
        </row>
        <row r="11">
          <cell r="A11">
            <v>20</v>
          </cell>
          <cell r="B11">
            <v>-10.321199999999999</v>
          </cell>
          <cell r="C11">
            <v>-16.913</v>
          </cell>
          <cell r="D11">
            <v>-10.5136</v>
          </cell>
          <cell r="E11">
            <v>3.1379999999999999</v>
          </cell>
          <cell r="F11">
            <v>20.8995</v>
          </cell>
        </row>
        <row r="12">
          <cell r="A12">
            <v>30</v>
          </cell>
          <cell r="B12">
            <v>-12.201000000000001</v>
          </cell>
          <cell r="C12">
            <v>-12.542999999999999</v>
          </cell>
          <cell r="D12">
            <v>-8.9269999999999996</v>
          </cell>
          <cell r="E12">
            <v>0.37</v>
          </cell>
          <cell r="F12">
            <v>10.78</v>
          </cell>
        </row>
        <row r="13">
          <cell r="A13">
            <v>40</v>
          </cell>
          <cell r="B13">
            <v>-17.178999999999998</v>
          </cell>
          <cell r="C13">
            <v>-11.047000000000001</v>
          </cell>
          <cell r="D13">
            <v>-8.98</v>
          </cell>
          <cell r="E13">
            <v>-4.1449999999999996</v>
          </cell>
          <cell r="F13">
            <v>4.2779999999999996</v>
          </cell>
        </row>
        <row r="14">
          <cell r="A14">
            <v>50</v>
          </cell>
          <cell r="B14">
            <v>-28.740100000000002</v>
          </cell>
          <cell r="C14">
            <v>-16.158000000000001</v>
          </cell>
          <cell r="D14">
            <v>-14.159000000000001</v>
          </cell>
          <cell r="E14">
            <v>-8.93</v>
          </cell>
          <cell r="F14">
            <v>-3.4849999999999999</v>
          </cell>
        </row>
        <row r="15">
          <cell r="A15">
            <v>60</v>
          </cell>
          <cell r="B15">
            <v>-70.113600000000005</v>
          </cell>
          <cell r="C15">
            <v>-26.66</v>
          </cell>
          <cell r="D15">
            <v>-28.55</v>
          </cell>
          <cell r="E15">
            <v>-26.62</v>
          </cell>
          <cell r="F15">
            <v>-16.05</v>
          </cell>
        </row>
        <row r="16">
          <cell r="A16">
            <v>70</v>
          </cell>
          <cell r="B16">
            <v>-161.25149999999999</v>
          </cell>
          <cell r="C16">
            <v>-65.269000000000005</v>
          </cell>
          <cell r="D16">
            <v>-74.36</v>
          </cell>
          <cell r="E16">
            <v>-69.319999999999993</v>
          </cell>
          <cell r="F16">
            <v>-52.183</v>
          </cell>
        </row>
        <row r="17">
          <cell r="A17">
            <v>80</v>
          </cell>
          <cell r="B17">
            <v>-81.069000000000003</v>
          </cell>
          <cell r="C17">
            <v>-37.25</v>
          </cell>
          <cell r="D17">
            <v>-42.58</v>
          </cell>
          <cell r="E17">
            <v>-30.65</v>
          </cell>
          <cell r="F17">
            <v>-24.87</v>
          </cell>
        </row>
        <row r="18">
          <cell r="A18">
            <v>90</v>
          </cell>
          <cell r="B18">
            <v>-29.171700000000001</v>
          </cell>
          <cell r="C18">
            <v>-12.19</v>
          </cell>
          <cell r="D18">
            <v>-13.33</v>
          </cell>
          <cell r="E18">
            <v>-9.02</v>
          </cell>
          <cell r="F18">
            <v>-7.78</v>
          </cell>
        </row>
        <row r="19">
          <cell r="A19">
            <v>100</v>
          </cell>
          <cell r="B19">
            <v>-19.908200000000001</v>
          </cell>
          <cell r="C19">
            <v>-7.5780000000000003</v>
          </cell>
          <cell r="D19">
            <v>-8.6</v>
          </cell>
          <cell r="E19">
            <v>-5.6109999999999998</v>
          </cell>
          <cell r="F19">
            <v>-4.28</v>
          </cell>
        </row>
        <row r="20">
          <cell r="A20">
            <v>110</v>
          </cell>
          <cell r="B20">
            <v>-13.4657</v>
          </cell>
          <cell r="C20">
            <v>-4.99</v>
          </cell>
          <cell r="D20">
            <v>-5.3</v>
          </cell>
          <cell r="E20">
            <v>-3.5550000000000002</v>
          </cell>
          <cell r="F20">
            <v>-1.46</v>
          </cell>
        </row>
        <row r="21">
          <cell r="A21">
            <v>120</v>
          </cell>
          <cell r="B21">
            <v>-10.151899999999999</v>
          </cell>
          <cell r="C21">
            <v>-3.2589999999999999</v>
          </cell>
          <cell r="D21">
            <v>-3.2875000000000001</v>
          </cell>
          <cell r="E21">
            <v>-3.41</v>
          </cell>
          <cell r="F21">
            <v>-1.17</v>
          </cell>
        </row>
        <row r="22">
          <cell r="A22">
            <v>130</v>
          </cell>
          <cell r="B22">
            <v>-8.2434999999999992</v>
          </cell>
          <cell r="C22">
            <v>-2.5832999999999999</v>
          </cell>
          <cell r="D22">
            <v>-2.6966000000000001</v>
          </cell>
          <cell r="E22">
            <v>-2.6619000000000002</v>
          </cell>
          <cell r="F22">
            <v>-0.48430000000000001</v>
          </cell>
        </row>
        <row r="23">
          <cell r="A23">
            <v>140</v>
          </cell>
          <cell r="B23">
            <v>-7.2655000000000003</v>
          </cell>
          <cell r="C23">
            <v>-1.4138999999999999</v>
          </cell>
          <cell r="D23">
            <v>-2.0527000000000002</v>
          </cell>
          <cell r="E23">
            <v>-2.4506000000000001</v>
          </cell>
          <cell r="F23">
            <v>0.44119999999999998</v>
          </cell>
        </row>
      </sheetData>
      <sheetData sheetId="7">
        <row r="8">
          <cell r="B8" t="str">
            <v>A</v>
          </cell>
          <cell r="C8" t="str">
            <v>B</v>
          </cell>
          <cell r="D8" t="str">
            <v>C</v>
          </cell>
          <cell r="E8" t="str">
            <v>D</v>
          </cell>
          <cell r="F8" t="str">
            <v>E</v>
          </cell>
        </row>
        <row r="9">
          <cell r="A9">
            <v>0</v>
          </cell>
          <cell r="B9">
            <v>-6.9885999999999999</v>
          </cell>
          <cell r="C9">
            <v>-7.8312999999999997</v>
          </cell>
          <cell r="D9">
            <v>-3.1583000000000001</v>
          </cell>
          <cell r="E9">
            <v>-1.6375999999999999</v>
          </cell>
          <cell r="F9">
            <v>2.7160000000000002</v>
          </cell>
        </row>
        <row r="10">
          <cell r="A10">
            <v>10</v>
          </cell>
          <cell r="B10">
            <v>-7.6444000000000001</v>
          </cell>
          <cell r="C10">
            <v>-7.8178000000000001</v>
          </cell>
          <cell r="D10">
            <v>-3.5859000000000001</v>
          </cell>
          <cell r="E10">
            <v>-2.0910000000000002</v>
          </cell>
          <cell r="F10">
            <v>2.2942</v>
          </cell>
        </row>
        <row r="11">
          <cell r="A11">
            <v>20</v>
          </cell>
          <cell r="B11">
            <v>-7.1768999999999998</v>
          </cell>
          <cell r="C11">
            <v>-7.8243999999999998</v>
          </cell>
          <cell r="D11">
            <v>-3.3736000000000002</v>
          </cell>
          <cell r="E11">
            <v>-1.7636000000000001</v>
          </cell>
          <cell r="F11">
            <v>2.1818</v>
          </cell>
        </row>
        <row r="12">
          <cell r="A12">
            <v>30</v>
          </cell>
          <cell r="B12">
            <v>-7.5983999999999998</v>
          </cell>
          <cell r="C12">
            <v>-5.7480000000000002</v>
          </cell>
          <cell r="D12">
            <v>-3.3298999999999999</v>
          </cell>
          <cell r="E12">
            <v>-2.1181000000000001</v>
          </cell>
          <cell r="F12">
            <v>0.44400000000000001</v>
          </cell>
        </row>
        <row r="13">
          <cell r="A13">
            <v>40</v>
          </cell>
          <cell r="B13">
            <v>-9.7324000000000002</v>
          </cell>
          <cell r="C13">
            <v>-5.5708000000000002</v>
          </cell>
          <cell r="D13">
            <v>-4.0724</v>
          </cell>
          <cell r="E13">
            <v>-3.2658999999999998</v>
          </cell>
          <cell r="F13">
            <v>-0.73870000000000002</v>
          </cell>
        </row>
        <row r="14">
          <cell r="A14">
            <v>50</v>
          </cell>
          <cell r="B14">
            <v>-16.407599999999999</v>
          </cell>
          <cell r="C14">
            <v>-8.9626000000000001</v>
          </cell>
          <cell r="D14">
            <v>-7.1143000000000001</v>
          </cell>
          <cell r="E14">
            <v>-6.2439999999999998</v>
          </cell>
          <cell r="F14">
            <v>-1.8292999999999999</v>
          </cell>
        </row>
        <row r="15">
          <cell r="A15">
            <v>60</v>
          </cell>
          <cell r="B15">
            <v>-28.726700000000001</v>
          </cell>
          <cell r="C15">
            <v>-11.874000000000001</v>
          </cell>
          <cell r="D15">
            <v>-12.0573</v>
          </cell>
          <cell r="E15">
            <v>-11.3719</v>
          </cell>
          <cell r="F15">
            <v>-6.3342000000000001</v>
          </cell>
        </row>
        <row r="16">
          <cell r="A16">
            <v>70</v>
          </cell>
          <cell r="B16">
            <v>-66.726699999999994</v>
          </cell>
          <cell r="C16">
            <v>-31.068000000000001</v>
          </cell>
          <cell r="D16">
            <v>-33.1188</v>
          </cell>
          <cell r="E16">
            <v>-29.620200000000001</v>
          </cell>
          <cell r="F16">
            <v>-19.1341</v>
          </cell>
        </row>
        <row r="17">
          <cell r="A17">
            <v>80</v>
          </cell>
          <cell r="B17">
            <v>-27.981200000000001</v>
          </cell>
          <cell r="C17">
            <v>-14.4643</v>
          </cell>
          <cell r="D17">
            <v>-14.959199999999999</v>
          </cell>
          <cell r="E17">
            <v>-11.9594</v>
          </cell>
          <cell r="F17">
            <v>-7.6943000000000001</v>
          </cell>
        </row>
        <row r="18">
          <cell r="A18">
            <v>90</v>
          </cell>
          <cell r="B18">
            <v>-11.8712</v>
          </cell>
          <cell r="C18">
            <v>-4.8419999999999996</v>
          </cell>
          <cell r="D18">
            <v>-5.0202</v>
          </cell>
          <cell r="E18">
            <v>-3.6541999999999999</v>
          </cell>
          <cell r="F18">
            <v>-2.6837</v>
          </cell>
        </row>
        <row r="19">
          <cell r="A19">
            <v>100</v>
          </cell>
          <cell r="B19">
            <v>-9.6771999999999991</v>
          </cell>
          <cell r="C19">
            <v>-3.4836</v>
          </cell>
          <cell r="D19">
            <v>-3.6623000000000001</v>
          </cell>
          <cell r="E19">
            <v>-2.6543999999999999</v>
          </cell>
          <cell r="F19">
            <v>-1.6302000000000001</v>
          </cell>
        </row>
        <row r="20">
          <cell r="A20">
            <v>110</v>
          </cell>
          <cell r="B20">
            <v>-6.3731</v>
          </cell>
          <cell r="C20">
            <v>-2.2343999999999999</v>
          </cell>
          <cell r="D20">
            <v>-2.2120000000000002</v>
          </cell>
          <cell r="E20">
            <v>-1.6541999999999999</v>
          </cell>
          <cell r="F20">
            <v>-0.78620000000000001</v>
          </cell>
        </row>
        <row r="21">
          <cell r="A21">
            <v>120</v>
          </cell>
          <cell r="B21">
            <v>-4.7915000000000001</v>
          </cell>
          <cell r="C21">
            <v>-1.2910999999999999</v>
          </cell>
          <cell r="D21">
            <v>-1.4710000000000001</v>
          </cell>
          <cell r="E21">
            <v>-1.2470000000000001</v>
          </cell>
          <cell r="F21">
            <v>-0.56240000000000001</v>
          </cell>
        </row>
        <row r="22">
          <cell r="A22">
            <v>130</v>
          </cell>
          <cell r="B22">
            <v>-4.4419000000000004</v>
          </cell>
          <cell r="C22">
            <v>-1.1558999999999999</v>
          </cell>
          <cell r="D22">
            <v>-1.2112000000000001</v>
          </cell>
          <cell r="E22">
            <v>-0.83930000000000005</v>
          </cell>
          <cell r="F22">
            <v>-0.30008000000000001</v>
          </cell>
        </row>
        <row r="23">
          <cell r="A23">
            <v>140</v>
          </cell>
          <cell r="B23">
            <v>-3.5341999999999998</v>
          </cell>
          <cell r="C23">
            <v>-0.25740000000000002</v>
          </cell>
          <cell r="D23">
            <v>-0.88239999999999996</v>
          </cell>
          <cell r="E23">
            <v>-0.46829999999999999</v>
          </cell>
          <cell r="F23">
            <v>-0.56169999999999998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4.xml"/><Relationship Id="rId4" Type="http://schemas.openxmlformats.org/officeDocument/2006/relationships/image" Target="../media/image1.emf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BN65"/>
  <sheetViews>
    <sheetView topLeftCell="A13" workbookViewId="0">
      <selection activeCell="K35" sqref="K35"/>
    </sheetView>
  </sheetViews>
  <sheetFormatPr defaultRowHeight="15" x14ac:dyDescent="0.25"/>
  <cols>
    <col min="3" max="3" width="9.7109375" bestFit="1" customWidth="1"/>
    <col min="12" max="12" width="10.5703125" bestFit="1" customWidth="1"/>
  </cols>
  <sheetData>
    <row r="3" spans="1:12" x14ac:dyDescent="0.25">
      <c r="A3" t="s">
        <v>10</v>
      </c>
    </row>
    <row r="4" spans="1:12" x14ac:dyDescent="0.25">
      <c r="A4" t="s">
        <v>9</v>
      </c>
    </row>
    <row r="5" spans="1:12" x14ac:dyDescent="0.25">
      <c r="A5" t="s">
        <v>0</v>
      </c>
    </row>
    <row r="6" spans="1:12" x14ac:dyDescent="0.25">
      <c r="A6" t="s">
        <v>1</v>
      </c>
    </row>
    <row r="8" spans="1:12" x14ac:dyDescent="0.25">
      <c r="A8" t="s">
        <v>2</v>
      </c>
      <c r="B8" t="s">
        <v>3</v>
      </c>
      <c r="C8" t="s">
        <v>4</v>
      </c>
      <c r="D8" s="1"/>
      <c r="G8" t="s">
        <v>5</v>
      </c>
      <c r="H8" t="s">
        <v>6</v>
      </c>
      <c r="I8" t="s">
        <v>7</v>
      </c>
      <c r="J8" t="s">
        <v>8</v>
      </c>
      <c r="L8" t="s">
        <v>11</v>
      </c>
    </row>
    <row r="9" spans="1:12" x14ac:dyDescent="0.25">
      <c r="A9">
        <v>0</v>
      </c>
      <c r="B9">
        <v>-9.2600000000000002E-2</v>
      </c>
      <c r="C9">
        <v>-8.0000000000000002E-3</v>
      </c>
      <c r="D9" s="1"/>
      <c r="G9">
        <v>0.71909999999999996</v>
      </c>
      <c r="H9">
        <v>2.3616999999999999</v>
      </c>
      <c r="J9">
        <v>1.2367999999999999</v>
      </c>
      <c r="K9" s="1"/>
      <c r="L9" s="3">
        <f>ABS(B9)+ABS(D9)</f>
        <v>9.2600000000000002E-2</v>
      </c>
    </row>
    <row r="10" spans="1:12" x14ac:dyDescent="0.25">
      <c r="A10">
        <v>10</v>
      </c>
      <c r="B10">
        <v>-31.342199999999998</v>
      </c>
      <c r="C10">
        <v>-55.0762</v>
      </c>
      <c r="D10" s="1"/>
      <c r="G10">
        <v>0.91879999999999995</v>
      </c>
      <c r="H10">
        <v>2.9192</v>
      </c>
      <c r="J10">
        <v>0.87870000000000004</v>
      </c>
      <c r="K10" s="1"/>
      <c r="L10" s="3">
        <f t="shared" ref="L10:L23" si="0">ABS(B10)+ABS(D10)</f>
        <v>31.342199999999998</v>
      </c>
    </row>
    <row r="11" spans="1:12" x14ac:dyDescent="0.25">
      <c r="A11">
        <v>20</v>
      </c>
      <c r="B11">
        <v>-52.522599999999997</v>
      </c>
      <c r="C11">
        <v>-94.245699999999999</v>
      </c>
      <c r="D11" s="1"/>
      <c r="G11">
        <v>1.1440999999999999</v>
      </c>
      <c r="H11">
        <v>3.5491999999999999</v>
      </c>
      <c r="J11">
        <v>0.70530000000000004</v>
      </c>
      <c r="K11" s="1"/>
      <c r="L11" s="3">
        <f t="shared" si="0"/>
        <v>52.522599999999997</v>
      </c>
    </row>
    <row r="12" spans="1:12" x14ac:dyDescent="0.25">
      <c r="A12">
        <v>30</v>
      </c>
      <c r="B12">
        <v>-89.143199999999993</v>
      </c>
      <c r="C12">
        <v>-164.2004</v>
      </c>
      <c r="D12" s="1"/>
      <c r="G12">
        <v>0.99880000000000002</v>
      </c>
      <c r="H12">
        <v>3.5150999999999999</v>
      </c>
      <c r="J12">
        <v>0.56469999999999998</v>
      </c>
      <c r="K12" s="1"/>
      <c r="L12" s="3">
        <f t="shared" si="0"/>
        <v>89.143199999999993</v>
      </c>
    </row>
    <row r="13" spans="1:12" x14ac:dyDescent="0.25">
      <c r="A13">
        <v>40</v>
      </c>
      <c r="B13">
        <v>-145.78729999999999</v>
      </c>
      <c r="C13">
        <v>-269.11810000000003</v>
      </c>
      <c r="D13" s="1"/>
      <c r="G13">
        <v>1.1123000000000001</v>
      </c>
      <c r="H13">
        <v>4.1029</v>
      </c>
      <c r="J13">
        <v>0.89229999999999998</v>
      </c>
      <c r="K13" s="1"/>
      <c r="L13" s="3">
        <f t="shared" si="0"/>
        <v>145.78729999999999</v>
      </c>
    </row>
    <row r="14" spans="1:12" x14ac:dyDescent="0.25">
      <c r="A14">
        <v>50</v>
      </c>
      <c r="B14">
        <v>-245.49340000000001</v>
      </c>
      <c r="C14">
        <v>-460.173</v>
      </c>
      <c r="D14" s="1"/>
      <c r="G14">
        <v>1.3248</v>
      </c>
      <c r="H14">
        <v>5.0438999999999998</v>
      </c>
      <c r="J14">
        <v>1.8428</v>
      </c>
      <c r="K14" s="1"/>
      <c r="L14" s="3">
        <f t="shared" si="0"/>
        <v>245.49340000000001</v>
      </c>
    </row>
    <row r="15" spans="1:12" x14ac:dyDescent="0.25">
      <c r="A15">
        <v>60</v>
      </c>
      <c r="B15">
        <v>-438.30500000000001</v>
      </c>
      <c r="C15">
        <v>-295.9796</v>
      </c>
      <c r="D15" s="1"/>
      <c r="G15">
        <v>2.1</v>
      </c>
      <c r="H15">
        <v>7.0175000000000001</v>
      </c>
      <c r="J15">
        <v>3.8321000000000001</v>
      </c>
      <c r="K15" s="1"/>
      <c r="L15" s="3">
        <f t="shared" si="0"/>
        <v>438.30500000000001</v>
      </c>
    </row>
    <row r="16" spans="1:12" x14ac:dyDescent="0.25">
      <c r="A16">
        <v>70</v>
      </c>
      <c r="B16">
        <v>-517.202</v>
      </c>
      <c r="C16">
        <v>-196.958</v>
      </c>
      <c r="D16" s="1"/>
      <c r="G16">
        <v>1.4428000000000001</v>
      </c>
      <c r="H16">
        <v>7.4794999999999998</v>
      </c>
      <c r="J16">
        <v>4.3813000000000004</v>
      </c>
      <c r="K16" s="1"/>
      <c r="L16" s="3">
        <f t="shared" si="0"/>
        <v>517.202</v>
      </c>
    </row>
    <row r="17" spans="1:66" x14ac:dyDescent="0.25">
      <c r="A17">
        <v>80</v>
      </c>
      <c r="B17">
        <v>-387.24040000000002</v>
      </c>
      <c r="C17">
        <v>-397.16379999999998</v>
      </c>
      <c r="D17" s="1"/>
      <c r="G17">
        <v>2.0808</v>
      </c>
      <c r="H17">
        <v>6.6024000000000003</v>
      </c>
      <c r="J17">
        <v>2.2389999999999999</v>
      </c>
      <c r="K17" s="1"/>
      <c r="L17" s="3">
        <f t="shared" si="0"/>
        <v>387.24040000000002</v>
      </c>
    </row>
    <row r="18" spans="1:66" x14ac:dyDescent="0.25">
      <c r="A18">
        <v>90</v>
      </c>
      <c r="B18">
        <v>-230.74359999999999</v>
      </c>
      <c r="C18">
        <v>-435.41890000000001</v>
      </c>
      <c r="D18" s="1"/>
      <c r="G18">
        <v>1.5528</v>
      </c>
      <c r="H18">
        <v>5.1125999999999996</v>
      </c>
      <c r="J18">
        <v>-0.2581</v>
      </c>
      <c r="K18" s="1"/>
      <c r="L18" s="3">
        <f t="shared" si="0"/>
        <v>230.74359999999999</v>
      </c>
    </row>
    <row r="19" spans="1:66" x14ac:dyDescent="0.25">
      <c r="A19">
        <v>100</v>
      </c>
      <c r="B19">
        <v>-133.0925</v>
      </c>
      <c r="C19">
        <v>-251.38310000000001</v>
      </c>
      <c r="D19" s="1"/>
      <c r="G19">
        <v>1.2172000000000001</v>
      </c>
      <c r="H19">
        <v>4.0591999999999997</v>
      </c>
      <c r="J19">
        <v>-1.9404999999999999</v>
      </c>
      <c r="K19" s="1"/>
      <c r="L19" s="3">
        <f t="shared" si="0"/>
        <v>133.0925</v>
      </c>
    </row>
    <row r="20" spans="1:66" x14ac:dyDescent="0.25">
      <c r="A20">
        <v>110</v>
      </c>
      <c r="B20">
        <v>-88.091800000000006</v>
      </c>
      <c r="C20">
        <v>-167.02160000000001</v>
      </c>
      <c r="D20" s="1"/>
      <c r="G20">
        <v>0.95140000000000002</v>
      </c>
      <c r="H20">
        <v>3.5722999999999998</v>
      </c>
      <c r="J20">
        <v>-3.4533</v>
      </c>
      <c r="K20" s="1"/>
      <c r="L20" s="3">
        <f t="shared" si="0"/>
        <v>88.091800000000006</v>
      </c>
    </row>
    <row r="21" spans="1:66" x14ac:dyDescent="0.25">
      <c r="A21">
        <v>120</v>
      </c>
      <c r="B21">
        <v>-59.735799999999998</v>
      </c>
      <c r="C21">
        <v>-112.2484</v>
      </c>
      <c r="D21" s="1"/>
      <c r="G21">
        <v>1.1817</v>
      </c>
      <c r="H21">
        <v>3.9119000000000002</v>
      </c>
      <c r="J21">
        <v>-4.0621</v>
      </c>
      <c r="K21" s="1"/>
      <c r="L21" s="3">
        <f t="shared" si="0"/>
        <v>59.735799999999998</v>
      </c>
    </row>
    <row r="22" spans="1:66" x14ac:dyDescent="0.25">
      <c r="A22">
        <v>130</v>
      </c>
      <c r="B22">
        <v>-39.5869</v>
      </c>
      <c r="C22">
        <v>-74.490600000000001</v>
      </c>
      <c r="D22" s="1"/>
      <c r="G22">
        <v>1.7392000000000001</v>
      </c>
      <c r="H22">
        <v>4.5963000000000003</v>
      </c>
      <c r="J22">
        <v>-3.2938999999999998</v>
      </c>
      <c r="K22" s="1"/>
      <c r="L22" s="3">
        <f t="shared" si="0"/>
        <v>39.5869</v>
      </c>
    </row>
    <row r="23" spans="1:66" x14ac:dyDescent="0.25">
      <c r="A23">
        <v>140</v>
      </c>
      <c r="B23">
        <v>-32.078699999999998</v>
      </c>
      <c r="C23">
        <v>-59.360500000000002</v>
      </c>
      <c r="D23" s="1"/>
      <c r="G23">
        <v>0.80920000000000003</v>
      </c>
      <c r="H23">
        <v>3.5606</v>
      </c>
      <c r="J23">
        <v>-4.7885</v>
      </c>
      <c r="K23" s="1"/>
      <c r="L23" s="3">
        <f t="shared" si="0"/>
        <v>32.078699999999998</v>
      </c>
    </row>
    <row r="31" spans="1:66" x14ac:dyDescent="0.25">
      <c r="BN31" s="1"/>
    </row>
    <row r="32" spans="1:66" x14ac:dyDescent="0.25">
      <c r="BN32" s="1"/>
    </row>
    <row r="33" spans="66:66" x14ac:dyDescent="0.25">
      <c r="BN33" s="1"/>
    </row>
    <row r="34" spans="66:66" x14ac:dyDescent="0.25">
      <c r="BN34" s="1"/>
    </row>
    <row r="35" spans="66:66" x14ac:dyDescent="0.25">
      <c r="BN35" s="1"/>
    </row>
    <row r="36" spans="66:66" x14ac:dyDescent="0.25">
      <c r="BN36" s="1"/>
    </row>
    <row r="37" spans="66:66" x14ac:dyDescent="0.25">
      <c r="BN37" s="1"/>
    </row>
    <row r="38" spans="66:66" x14ac:dyDescent="0.25">
      <c r="BN38" s="1"/>
    </row>
    <row r="39" spans="66:66" x14ac:dyDescent="0.25">
      <c r="BN39" s="1"/>
    </row>
    <row r="40" spans="66:66" x14ac:dyDescent="0.25">
      <c r="BN40" s="1"/>
    </row>
    <row r="41" spans="66:66" x14ac:dyDescent="0.25">
      <c r="BN41" s="1"/>
    </row>
    <row r="42" spans="66:66" x14ac:dyDescent="0.25">
      <c r="BN42" s="1"/>
    </row>
    <row r="43" spans="66:66" x14ac:dyDescent="0.25">
      <c r="BN43" s="1"/>
    </row>
    <row r="44" spans="66:66" x14ac:dyDescent="0.25">
      <c r="BN44" s="1"/>
    </row>
    <row r="45" spans="66:66" x14ac:dyDescent="0.25">
      <c r="BN45" s="1"/>
    </row>
    <row r="46" spans="66:66" x14ac:dyDescent="0.25">
      <c r="BN46" s="1"/>
    </row>
    <row r="52" spans="1:11" x14ac:dyDescent="0.25">
      <c r="A52" t="s">
        <v>12</v>
      </c>
    </row>
    <row r="53" spans="1:11" x14ac:dyDescent="0.25">
      <c r="B53" t="s">
        <v>14</v>
      </c>
      <c r="G53" s="2" t="s">
        <v>15</v>
      </c>
      <c r="H53" s="2"/>
      <c r="I53" s="2"/>
      <c r="J53" s="2"/>
      <c r="K53" s="2"/>
    </row>
    <row r="54" spans="1:11" x14ac:dyDescent="0.25">
      <c r="B54" t="s">
        <v>3</v>
      </c>
      <c r="C54" t="s">
        <v>4</v>
      </c>
      <c r="D54" t="s">
        <v>16</v>
      </c>
      <c r="E54" t="s">
        <v>17</v>
      </c>
      <c r="F54" t="s">
        <v>18</v>
      </c>
      <c r="G54" s="2" t="s">
        <v>3</v>
      </c>
      <c r="H54" s="2" t="s">
        <v>4</v>
      </c>
      <c r="I54" s="2" t="s">
        <v>16</v>
      </c>
      <c r="J54" s="2" t="s">
        <v>17</v>
      </c>
      <c r="K54" s="2" t="s">
        <v>18</v>
      </c>
    </row>
    <row r="55" spans="1:11" x14ac:dyDescent="0.25">
      <c r="A55" t="s">
        <v>13</v>
      </c>
      <c r="B55">
        <v>-517.202</v>
      </c>
      <c r="C55">
        <v>-196.958</v>
      </c>
      <c r="D55">
        <v>1.4428000000000001</v>
      </c>
      <c r="E55">
        <v>7.4794999999999998</v>
      </c>
      <c r="F55">
        <v>4.3813000000000004</v>
      </c>
      <c r="G55" s="2">
        <v>647.1789</v>
      </c>
      <c r="H55" s="2">
        <v>-562.14</v>
      </c>
      <c r="I55" s="2">
        <v>-7.0284000000000004</v>
      </c>
      <c r="J55" s="2">
        <v>1.5570999999999999</v>
      </c>
      <c r="K55" s="2">
        <v>11.7232</v>
      </c>
    </row>
    <row r="56" spans="1:11" x14ac:dyDescent="0.25">
      <c r="A56" t="s">
        <v>19</v>
      </c>
      <c r="B56">
        <v>-387.24040000000002</v>
      </c>
      <c r="C56">
        <v>-397.16379999999998</v>
      </c>
      <c r="D56">
        <v>2.0808</v>
      </c>
      <c r="E56">
        <v>6.6024000000000003</v>
      </c>
      <c r="F56">
        <v>2.2389999999999999</v>
      </c>
      <c r="G56" s="2">
        <v>-471.88</v>
      </c>
      <c r="H56" s="2">
        <v>-906.38</v>
      </c>
      <c r="I56" s="2">
        <v>-5.4619</v>
      </c>
      <c r="J56" s="2">
        <v>1.0855999999999999</v>
      </c>
      <c r="K56" s="2">
        <v>3.4123000000000001</v>
      </c>
    </row>
    <row r="59" spans="1:11" x14ac:dyDescent="0.25">
      <c r="A59" t="s">
        <v>20</v>
      </c>
      <c r="B59" t="s">
        <v>16</v>
      </c>
      <c r="C59" t="s">
        <v>17</v>
      </c>
    </row>
    <row r="60" spans="1:11" x14ac:dyDescent="0.25">
      <c r="A60">
        <v>8</v>
      </c>
      <c r="B60">
        <v>-7.0284000000000004</v>
      </c>
      <c r="C60">
        <v>1.5570999999999999</v>
      </c>
    </row>
    <row r="61" spans="1:11" x14ac:dyDescent="0.25">
      <c r="A61">
        <v>10</v>
      </c>
      <c r="B61">
        <v>-9.1852999999999998</v>
      </c>
      <c r="C61">
        <v>1.5999000000000001</v>
      </c>
    </row>
    <row r="62" spans="1:11" x14ac:dyDescent="0.25">
      <c r="A62">
        <v>15</v>
      </c>
      <c r="B62">
        <v>-14.7872</v>
      </c>
      <c r="C62">
        <v>1.7850999999999999</v>
      </c>
    </row>
    <row r="63" spans="1:11" x14ac:dyDescent="0.25">
      <c r="A63">
        <v>20</v>
      </c>
      <c r="B63">
        <v>-16.332899999999999</v>
      </c>
      <c r="C63">
        <v>1.7911999999999999</v>
      </c>
    </row>
    <row r="64" spans="1:11" x14ac:dyDescent="0.25">
      <c r="A64">
        <v>25</v>
      </c>
      <c r="B64">
        <v>-19.888000000000002</v>
      </c>
      <c r="C64">
        <v>1.7821</v>
      </c>
    </row>
    <row r="65" spans="1:3" x14ac:dyDescent="0.25">
      <c r="A65">
        <v>30</v>
      </c>
      <c r="B65">
        <v>-22.228100000000001</v>
      </c>
      <c r="C65">
        <v>1.7259</v>
      </c>
    </row>
  </sheetData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ChemDraw.Document.6.0" shapeId="1025" r:id="rId3">
          <objectPr defaultSize="0" r:id="rId4">
            <anchor moveWithCells="1">
              <from>
                <xdr:col>4</xdr:col>
                <xdr:colOff>9525</xdr:colOff>
                <xdr:row>1</xdr:row>
                <xdr:rowOff>0</xdr:rowOff>
              </from>
              <to>
                <xdr:col>6</xdr:col>
                <xdr:colOff>38100</xdr:colOff>
                <xdr:row>6</xdr:row>
                <xdr:rowOff>171450</xdr:rowOff>
              </to>
            </anchor>
          </objectPr>
        </oleObject>
      </mc:Choice>
      <mc:Fallback>
        <oleObject progId="ChemDraw.Document.6.0" shapeId="1025" r:id="rId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workbookViewId="0">
      <selection activeCell="K34" sqref="K34"/>
    </sheetView>
  </sheetViews>
  <sheetFormatPr defaultRowHeight="15" x14ac:dyDescent="0.25"/>
  <sheetData>
    <row r="3" spans="1:7" x14ac:dyDescent="0.25">
      <c r="A3" t="s">
        <v>21</v>
      </c>
    </row>
    <row r="4" spans="1:7" x14ac:dyDescent="0.25">
      <c r="A4" t="s">
        <v>22</v>
      </c>
    </row>
    <row r="5" spans="1:7" x14ac:dyDescent="0.25">
      <c r="A5" t="s">
        <v>0</v>
      </c>
    </row>
    <row r="6" spans="1:7" x14ac:dyDescent="0.25">
      <c r="A6" t="s">
        <v>1</v>
      </c>
    </row>
    <row r="8" spans="1:7" x14ac:dyDescent="0.25">
      <c r="A8" t="s">
        <v>23</v>
      </c>
      <c r="B8" t="s">
        <v>3</v>
      </c>
      <c r="C8" t="s">
        <v>4</v>
      </c>
      <c r="D8" t="s">
        <v>5</v>
      </c>
      <c r="E8" t="s">
        <v>6</v>
      </c>
      <c r="F8" t="s">
        <v>8</v>
      </c>
      <c r="G8" t="s">
        <v>11</v>
      </c>
    </row>
    <row r="9" spans="1:7" x14ac:dyDescent="0.25">
      <c r="A9">
        <v>4</v>
      </c>
      <c r="B9">
        <v>-37.192</v>
      </c>
      <c r="C9">
        <v>-68.394800000000004</v>
      </c>
      <c r="D9">
        <v>0.86260000000000003</v>
      </c>
      <c r="E9">
        <v>0.32540000000000002</v>
      </c>
      <c r="F9">
        <v>-1.8284</v>
      </c>
      <c r="G9">
        <f>ABS(B9)+ABS(C9)</f>
        <v>105.58680000000001</v>
      </c>
    </row>
    <row r="10" spans="1:7" x14ac:dyDescent="0.25">
      <c r="A10">
        <v>6</v>
      </c>
      <c r="B10">
        <v>-47.4191</v>
      </c>
      <c r="C10">
        <v>-88.905600000000007</v>
      </c>
      <c r="D10">
        <v>1.0373000000000001</v>
      </c>
      <c r="E10">
        <v>0.48380000000000001</v>
      </c>
      <c r="F10">
        <v>-1.7971999999999999</v>
      </c>
      <c r="G10">
        <f t="shared" ref="G10:G22" si="0">ABS(B10)+ABS(C10)</f>
        <v>136.32470000000001</v>
      </c>
    </row>
    <row r="11" spans="1:7" x14ac:dyDescent="0.25">
      <c r="A11">
        <v>8</v>
      </c>
      <c r="B11">
        <v>-61.2605</v>
      </c>
      <c r="C11">
        <v>-114.2698</v>
      </c>
      <c r="D11">
        <v>1.1789000000000001</v>
      </c>
      <c r="E11">
        <v>0.59140000000000004</v>
      </c>
      <c r="F11">
        <v>-2.3904000000000001</v>
      </c>
      <c r="G11">
        <f t="shared" si="0"/>
        <v>175.53030000000001</v>
      </c>
    </row>
    <row r="12" spans="1:7" x14ac:dyDescent="0.25">
      <c r="A12">
        <v>10</v>
      </c>
      <c r="B12">
        <v>-66.587800000000001</v>
      </c>
      <c r="C12">
        <v>-123.7693</v>
      </c>
      <c r="D12">
        <v>0.81969999999999998</v>
      </c>
      <c r="E12">
        <v>0.32440000000000002</v>
      </c>
      <c r="F12">
        <v>-3.6067</v>
      </c>
      <c r="G12">
        <f t="shared" si="0"/>
        <v>190.3571</v>
      </c>
    </row>
    <row r="13" spans="1:7" x14ac:dyDescent="0.25">
      <c r="A13">
        <v>15</v>
      </c>
      <c r="B13">
        <v>-96.868300000000005</v>
      </c>
      <c r="C13">
        <v>-178.3322</v>
      </c>
      <c r="D13">
        <v>1.6353</v>
      </c>
      <c r="E13">
        <v>0.84350000000000003</v>
      </c>
      <c r="F13">
        <v>-3.5045999999999999</v>
      </c>
      <c r="G13">
        <f t="shared" si="0"/>
        <v>275.20050000000003</v>
      </c>
    </row>
    <row r="14" spans="1:7" x14ac:dyDescent="0.25">
      <c r="A14">
        <v>20</v>
      </c>
      <c r="B14">
        <v>-110.4006</v>
      </c>
      <c r="C14">
        <v>-203.56979999999999</v>
      </c>
      <c r="D14">
        <v>1.8424</v>
      </c>
      <c r="E14">
        <v>0.96230000000000004</v>
      </c>
      <c r="F14">
        <v>-3.6686999999999999</v>
      </c>
      <c r="G14">
        <f t="shared" si="0"/>
        <v>313.97039999999998</v>
      </c>
    </row>
    <row r="15" spans="1:7" x14ac:dyDescent="0.25">
      <c r="A15">
        <v>25</v>
      </c>
      <c r="B15">
        <v>-129.3914</v>
      </c>
      <c r="C15">
        <v>-240.1258</v>
      </c>
      <c r="D15">
        <v>1.9877</v>
      </c>
      <c r="E15">
        <v>1.0820000000000001</v>
      </c>
      <c r="F15">
        <v>-4.1608000000000001</v>
      </c>
      <c r="G15">
        <f t="shared" si="0"/>
        <v>369.5172</v>
      </c>
    </row>
    <row r="16" spans="1:7" x14ac:dyDescent="0.25">
      <c r="A16">
        <v>30</v>
      </c>
      <c r="B16">
        <v>-141.29810000000001</v>
      </c>
      <c r="C16">
        <v>-257.71409999999997</v>
      </c>
      <c r="D16">
        <v>2.3045</v>
      </c>
      <c r="E16">
        <v>1.2250000000000001</v>
      </c>
      <c r="F16">
        <v>-4.0693999999999999</v>
      </c>
      <c r="G16">
        <f t="shared" si="0"/>
        <v>399.01220000000001</v>
      </c>
    </row>
    <row r="17" spans="1:7" x14ac:dyDescent="0.25">
      <c r="A17">
        <v>40</v>
      </c>
      <c r="B17">
        <v>-159.42019999999999</v>
      </c>
      <c r="C17">
        <v>-293.95940000000002</v>
      </c>
      <c r="D17">
        <v>2.3264</v>
      </c>
      <c r="E17">
        <v>1.2624</v>
      </c>
      <c r="F17">
        <v>-4.5193000000000003</v>
      </c>
      <c r="G17">
        <f t="shared" si="0"/>
        <v>453.37959999999998</v>
      </c>
    </row>
    <row r="18" spans="1:7" x14ac:dyDescent="0.25">
      <c r="A18">
        <v>50</v>
      </c>
      <c r="B18">
        <v>-176.06530000000001</v>
      </c>
      <c r="C18">
        <v>-322.11590000000001</v>
      </c>
      <c r="D18">
        <v>1.7612000000000001</v>
      </c>
      <c r="E18">
        <v>0.72509999999999997</v>
      </c>
      <c r="F18">
        <v>-7.0540000000000003</v>
      </c>
      <c r="G18">
        <f t="shared" si="0"/>
        <v>498.18119999999999</v>
      </c>
    </row>
    <row r="19" spans="1:7" x14ac:dyDescent="0.25">
      <c r="A19">
        <v>60</v>
      </c>
      <c r="B19">
        <v>-181.96</v>
      </c>
      <c r="C19">
        <v>-337.16</v>
      </c>
      <c r="D19">
        <v>3.0710000000000002</v>
      </c>
      <c r="E19">
        <v>1.6163000000000001</v>
      </c>
      <c r="F19">
        <v>-3.7450000000000001</v>
      </c>
      <c r="G19">
        <f t="shared" si="0"/>
        <v>519.12</v>
      </c>
    </row>
    <row r="20" spans="1:7" x14ac:dyDescent="0.25">
      <c r="A20">
        <v>70</v>
      </c>
      <c r="B20">
        <v>-175.0566</v>
      </c>
      <c r="C20">
        <v>-318.6438</v>
      </c>
      <c r="D20">
        <v>2.1046</v>
      </c>
      <c r="E20">
        <v>0.81899999999999995</v>
      </c>
      <c r="F20">
        <v>-5.9608999999999996</v>
      </c>
      <c r="G20">
        <f t="shared" si="0"/>
        <v>493.7004</v>
      </c>
    </row>
    <row r="21" spans="1:7" x14ac:dyDescent="0.25">
      <c r="A21">
        <v>80</v>
      </c>
      <c r="B21">
        <v>-168.3389</v>
      </c>
      <c r="C21">
        <v>-309.68709999999999</v>
      </c>
      <c r="D21">
        <v>2.0232999999999999</v>
      </c>
      <c r="E21">
        <v>0.8044</v>
      </c>
      <c r="F21">
        <v>-5.4897</v>
      </c>
      <c r="G21">
        <f t="shared" si="0"/>
        <v>478.02599999999995</v>
      </c>
    </row>
    <row r="22" spans="1:7" x14ac:dyDescent="0.25">
      <c r="A22">
        <v>90</v>
      </c>
      <c r="B22">
        <v>-168.09440000000001</v>
      </c>
      <c r="C22">
        <v>-311.03190000000001</v>
      </c>
      <c r="D22">
        <v>3.4009999999999998</v>
      </c>
      <c r="E22">
        <v>1.6733</v>
      </c>
      <c r="F22">
        <v>-2.153</v>
      </c>
      <c r="G22">
        <f t="shared" si="0"/>
        <v>479.12630000000001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34"/>
  <sheetViews>
    <sheetView topLeftCell="A17" workbookViewId="0">
      <selection activeCell="C37" sqref="C37"/>
    </sheetView>
  </sheetViews>
  <sheetFormatPr defaultRowHeight="15" x14ac:dyDescent="0.25"/>
  <sheetData>
    <row r="3" spans="1:9" x14ac:dyDescent="0.25">
      <c r="A3" t="s">
        <v>24</v>
      </c>
    </row>
    <row r="4" spans="1:9" x14ac:dyDescent="0.25">
      <c r="A4" t="s">
        <v>25</v>
      </c>
    </row>
    <row r="5" spans="1:9" x14ac:dyDescent="0.25">
      <c r="A5" t="s">
        <v>0</v>
      </c>
    </row>
    <row r="6" spans="1:9" x14ac:dyDescent="0.25">
      <c r="A6" t="s">
        <v>1</v>
      </c>
    </row>
    <row r="8" spans="1:9" x14ac:dyDescent="0.25">
      <c r="A8" t="s">
        <v>26</v>
      </c>
      <c r="B8" t="s">
        <v>3</v>
      </c>
      <c r="C8" t="s">
        <v>4</v>
      </c>
      <c r="E8" t="s">
        <v>5</v>
      </c>
      <c r="F8" t="s">
        <v>6</v>
      </c>
      <c r="G8" t="s">
        <v>8</v>
      </c>
      <c r="I8" t="s">
        <v>11</v>
      </c>
    </row>
    <row r="9" spans="1:9" x14ac:dyDescent="0.25">
      <c r="A9">
        <v>0</v>
      </c>
      <c r="B9">
        <v>-3.6374</v>
      </c>
      <c r="C9">
        <v>-5.1159999999999997</v>
      </c>
      <c r="E9">
        <v>0.2054</v>
      </c>
      <c r="F9">
        <v>0.7833</v>
      </c>
      <c r="G9">
        <v>0.66990000000000005</v>
      </c>
      <c r="I9">
        <f>ABS(B9)+ABS(C9)</f>
        <v>8.7533999999999992</v>
      </c>
    </row>
    <row r="10" spans="1:9" x14ac:dyDescent="0.25">
      <c r="A10">
        <v>10</v>
      </c>
      <c r="B10">
        <v>-55.694499999999998</v>
      </c>
      <c r="C10">
        <v>-100.14700000000001</v>
      </c>
      <c r="E10">
        <v>0.27139999999999997</v>
      </c>
      <c r="F10">
        <v>0.86970000000000003</v>
      </c>
      <c r="G10">
        <v>-5.1673</v>
      </c>
      <c r="I10">
        <f t="shared" ref="I10:I28" si="0">ABS(B10)+ABS(C10)</f>
        <v>155.8415</v>
      </c>
    </row>
    <row r="11" spans="1:9" x14ac:dyDescent="0.25">
      <c r="A11">
        <v>20</v>
      </c>
      <c r="B11">
        <v>-67.815200000000004</v>
      </c>
      <c r="C11">
        <v>-122.3442</v>
      </c>
      <c r="E11">
        <v>0.29709999999999998</v>
      </c>
      <c r="F11">
        <v>0.88870000000000005</v>
      </c>
      <c r="G11">
        <v>-12.6884</v>
      </c>
      <c r="I11">
        <f t="shared" si="0"/>
        <v>190.15940000000001</v>
      </c>
    </row>
    <row r="12" spans="1:9" x14ac:dyDescent="0.25">
      <c r="A12">
        <v>30</v>
      </c>
      <c r="B12">
        <v>-85.676199999999994</v>
      </c>
      <c r="C12">
        <v>-160.1069</v>
      </c>
      <c r="E12">
        <v>0.37280000000000002</v>
      </c>
      <c r="F12">
        <v>1.0940000000000001</v>
      </c>
      <c r="G12">
        <v>-18.23</v>
      </c>
      <c r="I12">
        <f t="shared" si="0"/>
        <v>245.78309999999999</v>
      </c>
    </row>
    <row r="13" spans="1:9" x14ac:dyDescent="0.25">
      <c r="A13">
        <v>40</v>
      </c>
      <c r="B13">
        <v>-152.53809999999999</v>
      </c>
      <c r="C13">
        <v>-291.15089999999998</v>
      </c>
      <c r="E13">
        <v>0.43340000000000001</v>
      </c>
      <c r="F13">
        <v>1.1888000000000001</v>
      </c>
      <c r="G13">
        <v>-25.5562</v>
      </c>
      <c r="I13">
        <f t="shared" si="0"/>
        <v>443.68899999999996</v>
      </c>
    </row>
    <row r="14" spans="1:9" x14ac:dyDescent="0.25">
      <c r="A14">
        <v>50</v>
      </c>
      <c r="B14">
        <v>-339.41090000000003</v>
      </c>
      <c r="C14">
        <v>-649.90599999999995</v>
      </c>
      <c r="E14">
        <v>0.62639999999999996</v>
      </c>
      <c r="F14">
        <v>1.4986999999999999</v>
      </c>
      <c r="G14">
        <v>-30.963899999999999</v>
      </c>
      <c r="I14">
        <f t="shared" si="0"/>
        <v>989.31690000000003</v>
      </c>
    </row>
    <row r="15" spans="1:9" x14ac:dyDescent="0.25">
      <c r="A15">
        <v>60</v>
      </c>
      <c r="B15">
        <v>-791.30619999999999</v>
      </c>
      <c r="C15">
        <v>-664.02369999999996</v>
      </c>
      <c r="E15">
        <v>1.3206</v>
      </c>
      <c r="F15">
        <v>2.5752999999999999</v>
      </c>
      <c r="G15">
        <v>-29.7333</v>
      </c>
      <c r="I15">
        <f t="shared" si="0"/>
        <v>1455.3299</v>
      </c>
    </row>
    <row r="16" spans="1:9" x14ac:dyDescent="0.25">
      <c r="A16">
        <v>70</v>
      </c>
      <c r="B16">
        <v>-830.40710000000001</v>
      </c>
      <c r="C16">
        <v>-606.09</v>
      </c>
      <c r="E16">
        <v>1.4178999999999999</v>
      </c>
      <c r="F16">
        <v>2.6034000000000002</v>
      </c>
      <c r="G16">
        <v>-35.335500000000003</v>
      </c>
      <c r="I16">
        <f t="shared" si="0"/>
        <v>1436.4971</v>
      </c>
    </row>
    <row r="17" spans="1:11" x14ac:dyDescent="0.25">
      <c r="A17">
        <v>80</v>
      </c>
      <c r="B17">
        <v>-379.21030000000002</v>
      </c>
      <c r="C17">
        <v>-746.59659999999997</v>
      </c>
      <c r="E17">
        <v>0.82040000000000002</v>
      </c>
      <c r="F17">
        <v>1.8315999999999999</v>
      </c>
      <c r="G17">
        <v>-43.7851</v>
      </c>
      <c r="I17">
        <f t="shared" si="0"/>
        <v>1125.8069</v>
      </c>
    </row>
    <row r="18" spans="1:11" x14ac:dyDescent="0.25">
      <c r="A18">
        <v>90</v>
      </c>
      <c r="B18">
        <v>-205.0615</v>
      </c>
      <c r="C18">
        <v>-402.32159999999999</v>
      </c>
      <c r="E18">
        <v>0.67310000000000003</v>
      </c>
      <c r="F18">
        <v>1.4576</v>
      </c>
      <c r="G18">
        <v>-47.297199999999997</v>
      </c>
      <c r="I18">
        <f t="shared" si="0"/>
        <v>607.38310000000001</v>
      </c>
    </row>
    <row r="19" spans="1:11" x14ac:dyDescent="0.25">
      <c r="A19">
        <v>100</v>
      </c>
      <c r="B19">
        <v>-134.13999999999999</v>
      </c>
      <c r="C19">
        <v>-266.26220000000001</v>
      </c>
      <c r="E19">
        <v>0.44579999999999997</v>
      </c>
      <c r="F19">
        <v>1.2376</v>
      </c>
      <c r="G19">
        <v>-46.420999999999999</v>
      </c>
      <c r="I19">
        <f t="shared" si="0"/>
        <v>400.40219999999999</v>
      </c>
    </row>
    <row r="20" spans="1:11" x14ac:dyDescent="0.25">
      <c r="A20">
        <v>110</v>
      </c>
      <c r="B20">
        <v>-87.117000000000004</v>
      </c>
      <c r="C20">
        <v>-171.14150000000001</v>
      </c>
      <c r="E20">
        <v>0.44340000000000002</v>
      </c>
      <c r="F20">
        <v>1.2188000000000001</v>
      </c>
      <c r="G20">
        <v>-40.004899999999999</v>
      </c>
      <c r="I20">
        <f t="shared" si="0"/>
        <v>258.25850000000003</v>
      </c>
    </row>
    <row r="21" spans="1:11" x14ac:dyDescent="0.25">
      <c r="A21">
        <v>120</v>
      </c>
      <c r="B21">
        <v>-64.995199999999997</v>
      </c>
      <c r="C21">
        <v>-127.61199999999999</v>
      </c>
      <c r="E21">
        <v>0.38919999999999999</v>
      </c>
      <c r="F21">
        <v>1.1213</v>
      </c>
      <c r="G21">
        <v>-40.159100000000002</v>
      </c>
      <c r="I21">
        <f t="shared" si="0"/>
        <v>192.60719999999998</v>
      </c>
    </row>
    <row r="22" spans="1:11" x14ac:dyDescent="0.25">
      <c r="A22">
        <v>130</v>
      </c>
      <c r="B22">
        <v>-52.133400000000002</v>
      </c>
      <c r="C22">
        <v>-102.077</v>
      </c>
      <c r="E22">
        <v>0.31979999999999997</v>
      </c>
      <c r="F22">
        <v>1.0223</v>
      </c>
      <c r="G22">
        <v>-39.607599999999998</v>
      </c>
      <c r="I22">
        <f t="shared" si="0"/>
        <v>154.21039999999999</v>
      </c>
    </row>
    <row r="23" spans="1:11" x14ac:dyDescent="0.25">
      <c r="A23">
        <v>140</v>
      </c>
      <c r="B23">
        <v>-38.446899999999999</v>
      </c>
      <c r="C23">
        <v>-75.319699999999997</v>
      </c>
      <c r="E23">
        <v>0.35460000000000003</v>
      </c>
      <c r="F23">
        <v>1.1601999999999999</v>
      </c>
      <c r="G23">
        <v>-35.361600000000003</v>
      </c>
      <c r="I23">
        <f t="shared" si="0"/>
        <v>113.7666</v>
      </c>
    </row>
    <row r="24" spans="1:11" x14ac:dyDescent="0.25">
      <c r="I24">
        <f t="shared" si="0"/>
        <v>0</v>
      </c>
    </row>
    <row r="25" spans="1:11" x14ac:dyDescent="0.25">
      <c r="A25" t="s">
        <v>27</v>
      </c>
      <c r="I25">
        <f t="shared" si="0"/>
        <v>0</v>
      </c>
    </row>
    <row r="26" spans="1:11" x14ac:dyDescent="0.25">
      <c r="A26" t="s">
        <v>28</v>
      </c>
      <c r="B26">
        <v>-422.35050000000001</v>
      </c>
      <c r="C26">
        <v>-574.93219999999997</v>
      </c>
      <c r="E26">
        <v>-24.009</v>
      </c>
      <c r="F26">
        <v>2.2772000000000001</v>
      </c>
      <c r="G26">
        <v>-6.6257000000000001</v>
      </c>
      <c r="I26">
        <f t="shared" si="0"/>
        <v>997.28269999999998</v>
      </c>
    </row>
    <row r="27" spans="1:11" x14ac:dyDescent="0.25">
      <c r="A27" t="s">
        <v>13</v>
      </c>
      <c r="B27">
        <v>-571.06230000000005</v>
      </c>
      <c r="C27">
        <v>-455.86610000000002</v>
      </c>
      <c r="E27">
        <v>-21.846800000000002</v>
      </c>
      <c r="F27">
        <v>2.2854999999999999</v>
      </c>
      <c r="G27">
        <v>-16.4346</v>
      </c>
      <c r="I27">
        <f t="shared" si="0"/>
        <v>1026.9284</v>
      </c>
    </row>
    <row r="28" spans="1:11" x14ac:dyDescent="0.25">
      <c r="A28" t="s">
        <v>19</v>
      </c>
      <c r="B28">
        <v>-494.0829</v>
      </c>
      <c r="C28">
        <v>-636.21100000000001</v>
      </c>
      <c r="E28">
        <v>-9.5990000000000002</v>
      </c>
      <c r="F28">
        <v>1.6839</v>
      </c>
      <c r="G28">
        <v>-22.007200000000001</v>
      </c>
      <c r="I28">
        <f t="shared" si="0"/>
        <v>1130.2939000000001</v>
      </c>
    </row>
    <row r="31" spans="1:11" x14ac:dyDescent="0.25">
      <c r="A31" t="s">
        <v>26</v>
      </c>
      <c r="B31" t="s">
        <v>3</v>
      </c>
      <c r="C31" t="s">
        <v>4</v>
      </c>
      <c r="D31" t="s">
        <v>29</v>
      </c>
      <c r="E31" t="s">
        <v>30</v>
      </c>
      <c r="F31" t="s">
        <v>5</v>
      </c>
      <c r="G31" t="s">
        <v>31</v>
      </c>
      <c r="H31" t="s">
        <v>32</v>
      </c>
      <c r="I31" t="s">
        <v>33</v>
      </c>
      <c r="J31" t="s">
        <v>18</v>
      </c>
      <c r="K31" t="s">
        <v>34</v>
      </c>
    </row>
    <row r="32" spans="1:11" x14ac:dyDescent="0.25">
      <c r="A32">
        <v>60</v>
      </c>
      <c r="B32">
        <f t="shared" ref="B32:C34" si="1">B15</f>
        <v>-791.30619999999999</v>
      </c>
      <c r="C32">
        <f t="shared" si="1"/>
        <v>-664.02369999999996</v>
      </c>
      <c r="D32">
        <f t="shared" ref="D32:E34" si="2">B26</f>
        <v>-422.35050000000001</v>
      </c>
      <c r="E32">
        <f t="shared" si="2"/>
        <v>-574.93219999999997</v>
      </c>
      <c r="F32">
        <f>E15</f>
        <v>1.3206</v>
      </c>
      <c r="G32">
        <f>E26</f>
        <v>-24.009</v>
      </c>
      <c r="H32">
        <f>F15</f>
        <v>2.5752999999999999</v>
      </c>
      <c r="I32">
        <f>F26</f>
        <v>2.2772000000000001</v>
      </c>
      <c r="J32">
        <f>G15</f>
        <v>-29.7333</v>
      </c>
      <c r="K32">
        <f>G26</f>
        <v>-6.6257000000000001</v>
      </c>
    </row>
    <row r="33" spans="1:11" x14ac:dyDescent="0.25">
      <c r="A33">
        <v>70</v>
      </c>
      <c r="B33">
        <f t="shared" si="1"/>
        <v>-830.40710000000001</v>
      </c>
      <c r="C33">
        <f t="shared" si="1"/>
        <v>-606.09</v>
      </c>
      <c r="D33">
        <f t="shared" si="2"/>
        <v>-571.06230000000005</v>
      </c>
      <c r="E33">
        <f t="shared" si="2"/>
        <v>-455.86610000000002</v>
      </c>
      <c r="F33">
        <f>E16</f>
        <v>1.4178999999999999</v>
      </c>
      <c r="G33">
        <f>E27</f>
        <v>-21.846800000000002</v>
      </c>
      <c r="H33">
        <f>F16</f>
        <v>2.6034000000000002</v>
      </c>
      <c r="I33">
        <f>F27</f>
        <v>2.2854999999999999</v>
      </c>
      <c r="J33">
        <f>G16</f>
        <v>-35.335500000000003</v>
      </c>
      <c r="K33">
        <f>G27</f>
        <v>-16.4346</v>
      </c>
    </row>
    <row r="34" spans="1:11" x14ac:dyDescent="0.25">
      <c r="A34">
        <v>80</v>
      </c>
      <c r="B34">
        <f t="shared" si="1"/>
        <v>-379.21030000000002</v>
      </c>
      <c r="C34">
        <f t="shared" si="1"/>
        <v>-746.59659999999997</v>
      </c>
      <c r="D34">
        <f t="shared" si="2"/>
        <v>-494.0829</v>
      </c>
      <c r="E34">
        <f t="shared" si="2"/>
        <v>-636.21100000000001</v>
      </c>
      <c r="F34">
        <f>E17</f>
        <v>0.82040000000000002</v>
      </c>
      <c r="G34">
        <f>E28</f>
        <v>-9.5990000000000002</v>
      </c>
      <c r="H34">
        <f>F17</f>
        <v>1.8315999999999999</v>
      </c>
      <c r="I34">
        <f>F28</f>
        <v>1.6839</v>
      </c>
      <c r="J34">
        <f>G17</f>
        <v>-43.7851</v>
      </c>
      <c r="K34">
        <f>G28</f>
        <v>-22.007200000000001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BN65"/>
  <sheetViews>
    <sheetView topLeftCell="A70" workbookViewId="0">
      <selection activeCell="E16" sqref="E16"/>
    </sheetView>
  </sheetViews>
  <sheetFormatPr defaultRowHeight="15" x14ac:dyDescent="0.25"/>
  <cols>
    <col min="3" max="3" width="9.7109375" bestFit="1" customWidth="1"/>
  </cols>
  <sheetData>
    <row r="3" spans="1:12" x14ac:dyDescent="0.25">
      <c r="A3" t="s">
        <v>10</v>
      </c>
    </row>
    <row r="4" spans="1:12" x14ac:dyDescent="0.25">
      <c r="A4" t="s">
        <v>9</v>
      </c>
    </row>
    <row r="5" spans="1:12" x14ac:dyDescent="0.25">
      <c r="A5" t="s">
        <v>0</v>
      </c>
    </row>
    <row r="6" spans="1:12" x14ac:dyDescent="0.25">
      <c r="A6" t="s">
        <v>1</v>
      </c>
    </row>
    <row r="8" spans="1:12" x14ac:dyDescent="0.25">
      <c r="A8" t="s">
        <v>2</v>
      </c>
      <c r="B8" t="s">
        <v>3</v>
      </c>
      <c r="C8" t="s">
        <v>4</v>
      </c>
      <c r="D8" s="1"/>
      <c r="G8" t="s">
        <v>5</v>
      </c>
      <c r="H8" t="s">
        <v>6</v>
      </c>
      <c r="I8" t="s">
        <v>7</v>
      </c>
      <c r="J8" t="s">
        <v>8</v>
      </c>
      <c r="L8" t="s">
        <v>11</v>
      </c>
    </row>
    <row r="9" spans="1:12" x14ac:dyDescent="0.25">
      <c r="A9">
        <v>0</v>
      </c>
      <c r="B9">
        <v>-1.0934999999999999</v>
      </c>
      <c r="C9">
        <v>-1.4410000000000001</v>
      </c>
      <c r="D9" s="1"/>
      <c r="G9">
        <v>0.71909999999999996</v>
      </c>
      <c r="H9">
        <v>2.3616999999999999</v>
      </c>
      <c r="J9">
        <v>1.2367999999999999</v>
      </c>
      <c r="K9" s="1"/>
      <c r="L9" s="1">
        <f>ABS(B9)+ABS(C9)</f>
        <v>2.5345</v>
      </c>
    </row>
    <row r="10" spans="1:12" x14ac:dyDescent="0.25">
      <c r="A10">
        <v>10</v>
      </c>
      <c r="B10">
        <v>-2.4523000000000001</v>
      </c>
      <c r="C10">
        <v>-3.4866999999999999</v>
      </c>
      <c r="D10" s="1"/>
      <c r="G10">
        <v>0.91879999999999995</v>
      </c>
      <c r="H10">
        <v>2.9192</v>
      </c>
      <c r="J10">
        <v>0.87870000000000004</v>
      </c>
      <c r="K10" s="1"/>
      <c r="L10" s="1">
        <f t="shared" ref="L10:L23" si="0">ABS(B10)+ABS(C10)</f>
        <v>5.9390000000000001</v>
      </c>
    </row>
    <row r="11" spans="1:12" x14ac:dyDescent="0.25">
      <c r="A11">
        <v>20</v>
      </c>
      <c r="B11">
        <v>-2.9792999999999998</v>
      </c>
      <c r="C11">
        <v>-4.5724999999999998</v>
      </c>
      <c r="D11" s="1"/>
      <c r="G11">
        <v>1.1440999999999999</v>
      </c>
      <c r="H11">
        <v>3.5491999999999999</v>
      </c>
      <c r="J11">
        <v>0.70530000000000004</v>
      </c>
      <c r="K11" s="1"/>
      <c r="L11" s="1">
        <f t="shared" si="0"/>
        <v>7.5518000000000001</v>
      </c>
    </row>
    <row r="12" spans="1:12" x14ac:dyDescent="0.25">
      <c r="A12">
        <v>30</v>
      </c>
      <c r="B12">
        <v>-3.5863</v>
      </c>
      <c r="C12">
        <v>-5.8613</v>
      </c>
      <c r="D12" s="1"/>
      <c r="G12">
        <v>0.99880000000000002</v>
      </c>
      <c r="H12">
        <v>3.5150999999999999</v>
      </c>
      <c r="J12">
        <v>0.56469999999999998</v>
      </c>
      <c r="K12" s="1"/>
      <c r="L12" s="1">
        <f t="shared" si="0"/>
        <v>9.4475999999999996</v>
      </c>
    </row>
    <row r="13" spans="1:12" x14ac:dyDescent="0.25">
      <c r="A13">
        <v>40</v>
      </c>
      <c r="B13">
        <v>-4.4835000000000003</v>
      </c>
      <c r="C13">
        <v>-7.4337999999999997</v>
      </c>
      <c r="D13" s="1"/>
      <c r="G13">
        <v>1.1123000000000001</v>
      </c>
      <c r="H13">
        <v>4.1029</v>
      </c>
      <c r="J13">
        <v>0.89229999999999998</v>
      </c>
      <c r="K13" s="1"/>
      <c r="L13" s="1">
        <f t="shared" si="0"/>
        <v>11.917300000000001</v>
      </c>
    </row>
    <row r="14" spans="1:12" x14ac:dyDescent="0.25">
      <c r="A14">
        <v>50</v>
      </c>
      <c r="B14">
        <v>-5.6025999999999998</v>
      </c>
      <c r="C14">
        <v>-10.470499999999999</v>
      </c>
      <c r="D14" s="1"/>
      <c r="G14">
        <v>1.3248</v>
      </c>
      <c r="H14">
        <v>5.0438999999999998</v>
      </c>
      <c r="J14">
        <v>1.8428</v>
      </c>
      <c r="K14" s="1"/>
      <c r="L14" s="1">
        <f t="shared" si="0"/>
        <v>16.0731</v>
      </c>
    </row>
    <row r="15" spans="1:12" x14ac:dyDescent="0.25">
      <c r="A15">
        <v>60</v>
      </c>
      <c r="B15">
        <v>-8.5422999999999991</v>
      </c>
      <c r="C15">
        <v>-17.140899999999998</v>
      </c>
      <c r="D15" s="1"/>
      <c r="G15">
        <v>2.1</v>
      </c>
      <c r="H15">
        <v>7.0175000000000001</v>
      </c>
      <c r="J15">
        <v>3.8321000000000001</v>
      </c>
      <c r="K15" s="1"/>
      <c r="L15" s="1">
        <f t="shared" si="0"/>
        <v>25.683199999999999</v>
      </c>
    </row>
    <row r="16" spans="1:12" x14ac:dyDescent="0.25">
      <c r="A16">
        <v>70</v>
      </c>
      <c r="B16">
        <v>-12.336</v>
      </c>
      <c r="C16">
        <v>-22.725000000000001</v>
      </c>
      <c r="D16" s="1"/>
      <c r="G16">
        <v>1.4428000000000001</v>
      </c>
      <c r="H16">
        <v>7.4794999999999998</v>
      </c>
      <c r="J16">
        <v>4.3813000000000004</v>
      </c>
      <c r="K16" s="1"/>
      <c r="L16" s="1">
        <f t="shared" si="0"/>
        <v>35.061</v>
      </c>
    </row>
    <row r="17" spans="1:66" x14ac:dyDescent="0.25">
      <c r="A17">
        <v>80</v>
      </c>
      <c r="B17">
        <v>-9.2003000000000004</v>
      </c>
      <c r="C17">
        <v>-15.618</v>
      </c>
      <c r="D17" s="1"/>
      <c r="G17">
        <v>2.0808</v>
      </c>
      <c r="H17">
        <v>6.6024000000000003</v>
      </c>
      <c r="J17">
        <v>2.2389999999999999</v>
      </c>
      <c r="K17" s="1"/>
      <c r="L17" s="1">
        <f t="shared" si="0"/>
        <v>24.818300000000001</v>
      </c>
    </row>
    <row r="18" spans="1:66" x14ac:dyDescent="0.25">
      <c r="A18">
        <v>90</v>
      </c>
      <c r="B18">
        <v>-5.7766000000000002</v>
      </c>
      <c r="C18">
        <v>-10.234400000000001</v>
      </c>
      <c r="D18" s="1"/>
      <c r="G18">
        <v>1.5528</v>
      </c>
      <c r="H18">
        <v>5.1125999999999996</v>
      </c>
      <c r="J18">
        <v>-0.2581</v>
      </c>
      <c r="K18" s="1"/>
      <c r="L18" s="1">
        <f t="shared" si="0"/>
        <v>16.011000000000003</v>
      </c>
    </row>
    <row r="19" spans="1:66" x14ac:dyDescent="0.25">
      <c r="A19">
        <v>100</v>
      </c>
      <c r="B19">
        <v>-4.4225000000000003</v>
      </c>
      <c r="C19">
        <v>-7.6768999999999998</v>
      </c>
      <c r="D19" s="1"/>
      <c r="G19">
        <v>1.2172000000000001</v>
      </c>
      <c r="H19">
        <v>4.0591999999999997</v>
      </c>
      <c r="J19">
        <v>-1.9404999999999999</v>
      </c>
      <c r="K19" s="1"/>
      <c r="L19" s="1">
        <f t="shared" si="0"/>
        <v>12.099399999999999</v>
      </c>
    </row>
    <row r="20" spans="1:66" x14ac:dyDescent="0.25">
      <c r="A20">
        <v>110</v>
      </c>
      <c r="B20">
        <v>-4.2263000000000002</v>
      </c>
      <c r="C20">
        <v>-7.5922000000000001</v>
      </c>
      <c r="D20" s="1"/>
      <c r="G20">
        <v>0.95140000000000002</v>
      </c>
      <c r="H20">
        <v>3.5722999999999998</v>
      </c>
      <c r="J20">
        <v>-3.4533</v>
      </c>
      <c r="K20" s="1"/>
      <c r="L20" s="1">
        <f t="shared" si="0"/>
        <v>11.8185</v>
      </c>
    </row>
    <row r="21" spans="1:66" x14ac:dyDescent="0.25">
      <c r="A21">
        <v>120</v>
      </c>
      <c r="B21">
        <v>-3.7755000000000001</v>
      </c>
      <c r="C21">
        <v>-6.4109999999999996</v>
      </c>
      <c r="D21" s="1"/>
      <c r="G21">
        <v>1.1817</v>
      </c>
      <c r="H21">
        <v>3.9119000000000002</v>
      </c>
      <c r="J21">
        <v>-4.0621</v>
      </c>
      <c r="K21" s="1"/>
      <c r="L21" s="1">
        <f t="shared" si="0"/>
        <v>10.186499999999999</v>
      </c>
    </row>
    <row r="22" spans="1:66" x14ac:dyDescent="0.25">
      <c r="A22">
        <v>130</v>
      </c>
      <c r="B22">
        <v>-3.3647</v>
      </c>
      <c r="C22">
        <v>-5.6178999999999997</v>
      </c>
      <c r="D22" s="1"/>
      <c r="G22">
        <v>1.7392000000000001</v>
      </c>
      <c r="H22">
        <v>4.5963000000000003</v>
      </c>
      <c r="J22">
        <v>-3.2938999999999998</v>
      </c>
      <c r="K22" s="1"/>
      <c r="L22" s="1">
        <f t="shared" si="0"/>
        <v>8.9825999999999997</v>
      </c>
    </row>
    <row r="23" spans="1:66" x14ac:dyDescent="0.25">
      <c r="A23">
        <v>140</v>
      </c>
      <c r="B23">
        <v>-3.1932</v>
      </c>
      <c r="C23">
        <v>-5.5330000000000004</v>
      </c>
      <c r="D23" s="1"/>
      <c r="G23">
        <v>0.80920000000000003</v>
      </c>
      <c r="H23">
        <v>3.5606</v>
      </c>
      <c r="J23">
        <v>-4.7885</v>
      </c>
      <c r="K23" s="1"/>
      <c r="L23" s="1">
        <f t="shared" si="0"/>
        <v>8.7262000000000004</v>
      </c>
    </row>
    <row r="31" spans="1:66" x14ac:dyDescent="0.25">
      <c r="BN31" s="1"/>
    </row>
    <row r="32" spans="1:66" x14ac:dyDescent="0.25">
      <c r="BN32" s="1"/>
    </row>
    <row r="33" spans="66:66" x14ac:dyDescent="0.25">
      <c r="BN33" s="1"/>
    </row>
    <row r="34" spans="66:66" x14ac:dyDescent="0.25">
      <c r="BN34" s="1"/>
    </row>
    <row r="35" spans="66:66" x14ac:dyDescent="0.25">
      <c r="BN35" s="1"/>
    </row>
    <row r="36" spans="66:66" x14ac:dyDescent="0.25">
      <c r="BN36" s="1"/>
    </row>
    <row r="37" spans="66:66" x14ac:dyDescent="0.25">
      <c r="BN37" s="1"/>
    </row>
    <row r="38" spans="66:66" x14ac:dyDescent="0.25">
      <c r="BN38" s="1"/>
    </row>
    <row r="39" spans="66:66" x14ac:dyDescent="0.25">
      <c r="BN39" s="1"/>
    </row>
    <row r="40" spans="66:66" x14ac:dyDescent="0.25">
      <c r="BN40" s="1"/>
    </row>
    <row r="41" spans="66:66" x14ac:dyDescent="0.25">
      <c r="BN41" s="1"/>
    </row>
    <row r="42" spans="66:66" x14ac:dyDescent="0.25">
      <c r="BN42" s="1"/>
    </row>
    <row r="43" spans="66:66" x14ac:dyDescent="0.25">
      <c r="BN43" s="1"/>
    </row>
    <row r="44" spans="66:66" x14ac:dyDescent="0.25">
      <c r="BN44" s="1"/>
    </row>
    <row r="45" spans="66:66" x14ac:dyDescent="0.25">
      <c r="BN45" s="1"/>
    </row>
    <row r="46" spans="66:66" x14ac:dyDescent="0.25">
      <c r="BN46" s="1"/>
    </row>
    <row r="52" spans="1:11" x14ac:dyDescent="0.25">
      <c r="A52" t="s">
        <v>12</v>
      </c>
    </row>
    <row r="53" spans="1:11" x14ac:dyDescent="0.25">
      <c r="B53" t="s">
        <v>14</v>
      </c>
      <c r="G53" s="2" t="s">
        <v>15</v>
      </c>
      <c r="H53" s="2"/>
      <c r="I53" s="2"/>
      <c r="J53" s="2"/>
      <c r="K53" s="2"/>
    </row>
    <row r="54" spans="1:11" x14ac:dyDescent="0.25">
      <c r="B54" t="s">
        <v>3</v>
      </c>
      <c r="C54" t="s">
        <v>4</v>
      </c>
      <c r="D54" t="s">
        <v>16</v>
      </c>
      <c r="E54" t="s">
        <v>17</v>
      </c>
      <c r="F54" t="s">
        <v>18</v>
      </c>
      <c r="G54" s="2" t="s">
        <v>3</v>
      </c>
      <c r="H54" s="2" t="s">
        <v>4</v>
      </c>
      <c r="I54" s="2" t="s">
        <v>16</v>
      </c>
      <c r="J54" s="2" t="s">
        <v>17</v>
      </c>
      <c r="K54" s="2" t="s">
        <v>18</v>
      </c>
    </row>
    <row r="55" spans="1:11" x14ac:dyDescent="0.25">
      <c r="A55" t="s">
        <v>13</v>
      </c>
      <c r="B55">
        <v>-517.202</v>
      </c>
      <c r="C55">
        <v>-196.958</v>
      </c>
      <c r="D55">
        <v>1.4428000000000001</v>
      </c>
      <c r="E55">
        <v>7.4794999999999998</v>
      </c>
      <c r="F55">
        <v>4.3813000000000004</v>
      </c>
      <c r="G55" s="2">
        <v>647.1789</v>
      </c>
      <c r="H55" s="2">
        <v>-562.14</v>
      </c>
      <c r="I55" s="2">
        <v>-7.0284000000000004</v>
      </c>
      <c r="J55" s="2">
        <v>1.5570999999999999</v>
      </c>
      <c r="K55" s="2">
        <v>11.7232</v>
      </c>
    </row>
    <row r="56" spans="1:11" x14ac:dyDescent="0.25">
      <c r="A56" t="s">
        <v>19</v>
      </c>
      <c r="B56">
        <v>-387.24040000000002</v>
      </c>
      <c r="C56">
        <v>-397.16379999999998</v>
      </c>
      <c r="D56">
        <v>2.0808</v>
      </c>
      <c r="E56">
        <v>6.6024000000000003</v>
      </c>
      <c r="F56">
        <v>2.2389999999999999</v>
      </c>
      <c r="G56" s="2">
        <v>-471.88</v>
      </c>
      <c r="H56" s="2">
        <v>-906.38</v>
      </c>
      <c r="I56" s="2">
        <v>-5.4619</v>
      </c>
      <c r="J56" s="2">
        <v>1.0855999999999999</v>
      </c>
      <c r="K56" s="2">
        <v>3.4123000000000001</v>
      </c>
    </row>
    <row r="59" spans="1:11" x14ac:dyDescent="0.25">
      <c r="A59" t="s">
        <v>20</v>
      </c>
      <c r="B59" t="s">
        <v>16</v>
      </c>
      <c r="C59" t="s">
        <v>17</v>
      </c>
    </row>
    <row r="60" spans="1:11" x14ac:dyDescent="0.25">
      <c r="A60">
        <v>8</v>
      </c>
      <c r="B60">
        <v>-7.0284000000000004</v>
      </c>
      <c r="C60">
        <v>1.5570999999999999</v>
      </c>
    </row>
    <row r="61" spans="1:11" x14ac:dyDescent="0.25">
      <c r="A61">
        <v>10</v>
      </c>
      <c r="B61">
        <v>-9.1852999999999998</v>
      </c>
      <c r="C61">
        <v>1.5999000000000001</v>
      </c>
    </row>
    <row r="62" spans="1:11" x14ac:dyDescent="0.25">
      <c r="A62">
        <v>15</v>
      </c>
      <c r="B62">
        <v>-14.7872</v>
      </c>
      <c r="C62">
        <v>1.7850999999999999</v>
      </c>
    </row>
    <row r="63" spans="1:11" x14ac:dyDescent="0.25">
      <c r="A63">
        <v>20</v>
      </c>
      <c r="B63">
        <v>-16.332899999999999</v>
      </c>
      <c r="C63">
        <v>1.7911999999999999</v>
      </c>
    </row>
    <row r="64" spans="1:11" x14ac:dyDescent="0.25">
      <c r="A64">
        <v>25</v>
      </c>
      <c r="B64">
        <v>-19.888000000000002</v>
      </c>
      <c r="C64">
        <v>1.7821</v>
      </c>
    </row>
    <row r="65" spans="1:3" x14ac:dyDescent="0.25">
      <c r="A65">
        <v>30</v>
      </c>
      <c r="B65">
        <v>-22.228100000000001</v>
      </c>
      <c r="C65">
        <v>1.7259</v>
      </c>
    </row>
  </sheetData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ChemDraw.Document.6.0" shapeId="3073" r:id="rId3">
          <objectPr defaultSize="0" r:id="rId4">
            <anchor moveWithCells="1">
              <from>
                <xdr:col>4</xdr:col>
                <xdr:colOff>9525</xdr:colOff>
                <xdr:row>1</xdr:row>
                <xdr:rowOff>0</xdr:rowOff>
              </from>
              <to>
                <xdr:col>6</xdr:col>
                <xdr:colOff>38100</xdr:colOff>
                <xdr:row>6</xdr:row>
                <xdr:rowOff>171450</xdr:rowOff>
              </to>
            </anchor>
          </objectPr>
        </oleObject>
      </mc:Choice>
      <mc:Fallback>
        <oleObject progId="ChemDraw.Document.6.0" shapeId="3073" r:id="rId3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3"/>
  <sheetViews>
    <sheetView tabSelected="1" workbookViewId="0">
      <selection activeCell="J3" sqref="J3:L15"/>
    </sheetView>
  </sheetViews>
  <sheetFormatPr defaultRowHeight="15" x14ac:dyDescent="0.25"/>
  <cols>
    <col min="1" max="1" width="23.7109375" customWidth="1"/>
    <col min="2" max="2" width="14.7109375" customWidth="1"/>
    <col min="3" max="3" width="13.140625" customWidth="1"/>
    <col min="4" max="4" width="16.5703125" customWidth="1"/>
    <col min="5" max="5" width="12.7109375" customWidth="1"/>
    <col min="6" max="6" width="14.140625" customWidth="1"/>
    <col min="7" max="7" width="24.140625" customWidth="1"/>
  </cols>
  <sheetData>
    <row r="2" spans="1:12" x14ac:dyDescent="0.25">
      <c r="A2" t="s">
        <v>44</v>
      </c>
    </row>
    <row r="3" spans="1:12" ht="15.75" thickBot="1" x14ac:dyDescent="0.3">
      <c r="K3" t="s">
        <v>35</v>
      </c>
    </row>
    <row r="4" spans="1:12" ht="24" thickBot="1" x14ac:dyDescent="0.3">
      <c r="A4" s="4"/>
      <c r="B4" s="23" t="s">
        <v>35</v>
      </c>
      <c r="C4" s="24"/>
      <c r="D4" s="25"/>
      <c r="E4" s="23" t="s">
        <v>36</v>
      </c>
      <c r="F4" s="24"/>
      <c r="G4" s="25"/>
      <c r="K4" t="s">
        <v>42</v>
      </c>
      <c r="L4" t="s">
        <v>41</v>
      </c>
    </row>
    <row r="5" spans="1:12" ht="16.5" x14ac:dyDescent="0.25">
      <c r="A5" s="17" t="s">
        <v>37</v>
      </c>
      <c r="B5" s="19" t="s">
        <v>42</v>
      </c>
      <c r="C5" s="19" t="s">
        <v>41</v>
      </c>
      <c r="D5" s="11" t="s">
        <v>41</v>
      </c>
      <c r="E5" s="19" t="s">
        <v>42</v>
      </c>
      <c r="F5" s="19" t="s">
        <v>41</v>
      </c>
      <c r="G5" s="11" t="s">
        <v>41</v>
      </c>
      <c r="J5" t="s">
        <v>3</v>
      </c>
      <c r="K5">
        <v>-517.20000000000005</v>
      </c>
      <c r="L5">
        <v>-830.4</v>
      </c>
    </row>
    <row r="6" spans="1:12" ht="17.25" thickBot="1" x14ac:dyDescent="0.3">
      <c r="A6" s="18"/>
      <c r="B6" s="20"/>
      <c r="C6" s="20"/>
      <c r="D6" s="12" t="s">
        <v>43</v>
      </c>
      <c r="E6" s="20"/>
      <c r="F6" s="20"/>
      <c r="G6" s="12" t="s">
        <v>43</v>
      </c>
      <c r="J6" t="s">
        <v>4</v>
      </c>
      <c r="K6">
        <v>-197</v>
      </c>
      <c r="L6">
        <v>-606.1</v>
      </c>
    </row>
    <row r="7" spans="1:12" ht="17.25" thickBot="1" x14ac:dyDescent="0.3">
      <c r="A7" s="5" t="s">
        <v>3</v>
      </c>
      <c r="B7" s="5">
        <v>-517.20000000000005</v>
      </c>
      <c r="C7" s="5">
        <v>-830.4</v>
      </c>
      <c r="D7" s="13">
        <v>-181.9</v>
      </c>
      <c r="E7" s="5">
        <v>-647.20000000000005</v>
      </c>
      <c r="F7" s="5">
        <v>-571.1</v>
      </c>
      <c r="G7" s="13">
        <v>-352.9</v>
      </c>
      <c r="J7" t="s">
        <v>16</v>
      </c>
      <c r="K7">
        <v>1.4</v>
      </c>
      <c r="L7">
        <v>1.4</v>
      </c>
    </row>
    <row r="8" spans="1:12" ht="18.75" thickBot="1" x14ac:dyDescent="0.4">
      <c r="A8" s="6" t="s">
        <v>4</v>
      </c>
      <c r="B8" s="6">
        <v>-197</v>
      </c>
      <c r="C8" s="6">
        <v>-606.1</v>
      </c>
      <c r="D8" s="14">
        <v>-337.2</v>
      </c>
      <c r="E8" s="6">
        <v>-562.1</v>
      </c>
      <c r="F8" s="6">
        <v>-455.9</v>
      </c>
      <c r="G8" s="14">
        <v>-689</v>
      </c>
      <c r="J8" t="s">
        <v>48</v>
      </c>
      <c r="K8">
        <v>7.5</v>
      </c>
      <c r="L8">
        <v>2.6</v>
      </c>
    </row>
    <row r="9" spans="1:12" ht="16.5" x14ac:dyDescent="0.25">
      <c r="A9" s="7" t="s">
        <v>38</v>
      </c>
      <c r="B9" s="21">
        <v>1.4</v>
      </c>
      <c r="C9" s="21">
        <v>1.4</v>
      </c>
      <c r="D9" s="26">
        <v>3.1</v>
      </c>
      <c r="E9" s="21">
        <v>-7</v>
      </c>
      <c r="F9" s="21">
        <v>-21.8</v>
      </c>
      <c r="G9" s="26">
        <v>-0.1</v>
      </c>
      <c r="J9" t="s">
        <v>47</v>
      </c>
      <c r="K9">
        <v>-4.4000000000000004</v>
      </c>
      <c r="L9">
        <v>-35.299999999999997</v>
      </c>
    </row>
    <row r="10" spans="1:12" ht="17.25" thickBot="1" x14ac:dyDescent="0.3">
      <c r="A10" s="8" t="s">
        <v>39</v>
      </c>
      <c r="B10" s="22"/>
      <c r="C10" s="22"/>
      <c r="D10" s="27"/>
      <c r="E10" s="22"/>
      <c r="F10" s="22"/>
      <c r="G10" s="27"/>
      <c r="K10" t="s">
        <v>36</v>
      </c>
    </row>
    <row r="11" spans="1:12" ht="20.25" thickBot="1" x14ac:dyDescent="0.4">
      <c r="A11" s="9" t="s">
        <v>40</v>
      </c>
      <c r="B11" s="9">
        <v>7.5</v>
      </c>
      <c r="C11" s="9">
        <v>2.6</v>
      </c>
      <c r="D11" s="15">
        <v>1.6</v>
      </c>
      <c r="E11" s="9">
        <v>1.6</v>
      </c>
      <c r="F11" s="9">
        <v>2.2999999999999998</v>
      </c>
      <c r="G11" s="15">
        <v>0.8</v>
      </c>
      <c r="J11" t="s">
        <v>3</v>
      </c>
      <c r="K11">
        <v>-647.20000000000005</v>
      </c>
      <c r="L11">
        <v>-571.1</v>
      </c>
    </row>
    <row r="12" spans="1:12" ht="17.25" thickBot="1" x14ac:dyDescent="0.3">
      <c r="A12" s="10" t="s">
        <v>18</v>
      </c>
      <c r="B12" s="10">
        <v>-4.4000000000000004</v>
      </c>
      <c r="C12" s="10">
        <v>-35.299999999999997</v>
      </c>
      <c r="D12" s="16">
        <v>-6.7</v>
      </c>
      <c r="E12" s="10">
        <v>-11.7</v>
      </c>
      <c r="F12" s="10">
        <v>-16.399999999999999</v>
      </c>
      <c r="G12" s="16">
        <v>-14</v>
      </c>
      <c r="J12" t="s">
        <v>4</v>
      </c>
      <c r="K12">
        <v>-562.1</v>
      </c>
      <c r="L12">
        <v>-455.9</v>
      </c>
    </row>
    <row r="13" spans="1:12" x14ac:dyDescent="0.25">
      <c r="J13" t="s">
        <v>16</v>
      </c>
      <c r="K13">
        <v>-7</v>
      </c>
      <c r="L13">
        <v>-21.8</v>
      </c>
    </row>
    <row r="14" spans="1:12" ht="18" x14ac:dyDescent="0.35">
      <c r="J14" t="s">
        <v>48</v>
      </c>
      <c r="K14">
        <v>1.6</v>
      </c>
      <c r="L14">
        <v>2.2999999999999998</v>
      </c>
    </row>
    <row r="15" spans="1:12" x14ac:dyDescent="0.25">
      <c r="J15" t="s">
        <v>47</v>
      </c>
      <c r="K15">
        <v>-11.7</v>
      </c>
      <c r="L15">
        <v>-16.399999999999999</v>
      </c>
    </row>
    <row r="20" spans="1:7" x14ac:dyDescent="0.25">
      <c r="A20" t="s">
        <v>46</v>
      </c>
      <c r="C20" t="s">
        <v>45</v>
      </c>
      <c r="G20" t="s">
        <v>15</v>
      </c>
    </row>
    <row r="43" spans="1:1" x14ac:dyDescent="0.25">
      <c r="A43" t="s">
        <v>42</v>
      </c>
    </row>
  </sheetData>
  <mergeCells count="13">
    <mergeCell ref="C9:C10"/>
    <mergeCell ref="B4:D4"/>
    <mergeCell ref="E4:G4"/>
    <mergeCell ref="G9:G10"/>
    <mergeCell ref="F9:F10"/>
    <mergeCell ref="E9:E10"/>
    <mergeCell ref="D9:D10"/>
    <mergeCell ref="B9:B10"/>
    <mergeCell ref="A5:A6"/>
    <mergeCell ref="B5:B6"/>
    <mergeCell ref="C5:C6"/>
    <mergeCell ref="E5:E6"/>
    <mergeCell ref="F5:F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SIMes_all protio</vt:lpstr>
      <vt:lpstr>IMes_imidazole_HCl</vt:lpstr>
      <vt:lpstr>IMes_10imidazole_HCl</vt:lpstr>
      <vt:lpstr>SIMes_all protio ethanol</vt:lpstr>
      <vt:lpstr>compare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Marianna</dc:creator>
  <cp:lastModifiedBy>Marianna</cp:lastModifiedBy>
  <dcterms:created xsi:type="dcterms:W3CDTF">2015-07-22T10:25:56Z</dcterms:created>
  <dcterms:modified xsi:type="dcterms:W3CDTF">2015-10-28T16:49:36Z</dcterms:modified>
</cp:coreProperties>
</file>